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drawings/drawing1.xml" ContentType="application/vnd.openxmlformats-officedocument.drawing+xml"/>
  <Override PartName="/xl/worksheets/sheet21.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0.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Amundi_Prague\CORPORATE ACCOUNTING\Uctarna_spolecnosti\VESTNIK\ACRAM\20200630\"/>
    </mc:Choice>
  </mc:AlternateContent>
  <bookViews>
    <workbookView xWindow="20400" yWindow="-135" windowWidth="14775" windowHeight="11640" tabRatio="874" firstSheet="10" activeTab="20"/>
  </bookViews>
  <sheets>
    <sheet name="Obsah" sheetId="1" r:id="rId1"/>
    <sheet name="ŘKS" sheetId="58" r:id="rId2"/>
    <sheet name="ŘKSa" sheetId="124" r:id="rId3"/>
    <sheet name="KAP1" sheetId="38" r:id="rId4"/>
    <sheet name="KAP2" sheetId="29" r:id="rId5"/>
    <sheet name="KAP3" sheetId="30" r:id="rId6"/>
    <sheet name="KAP4" sheetId="4" r:id="rId7"/>
    <sheet name="KAP5" sheetId="70" r:id="rId8"/>
    <sheet name="KAP6" sheetId="118" r:id="rId9"/>
    <sheet name="LR" sheetId="17" r:id="rId10"/>
    <sheet name="EU OV1" sheetId="66" r:id="rId11"/>
    <sheet name="EU INS1" sheetId="68" r:id="rId12"/>
    <sheet name="CCB" sheetId="40" r:id="rId13"/>
    <sheet name="EU CR1-A" sheetId="77" r:id="rId14"/>
    <sheet name="EU CR1-B" sheetId="78" r:id="rId15"/>
    <sheet name="EU CR1-C" sheetId="79" r:id="rId16"/>
    <sheet name="EU CR1-D" sheetId="80" r:id="rId17"/>
    <sheet name="EU CR1-E" sheetId="81" r:id="rId18"/>
    <sheet name="EU CR2-A" sheetId="82" r:id="rId19"/>
    <sheet name="EU CR2-B" sheetId="83" r:id="rId20"/>
    <sheet name="EU CR3" sheetId="85" r:id="rId21"/>
    <sheet name="EU CR4" sheetId="87" r:id="rId22"/>
    <sheet name="EU CR5" sheetId="88" r:id="rId23"/>
    <sheet name="EU CCR1" sheetId="95" r:id="rId24"/>
    <sheet name="EU CCR2" sheetId="96" r:id="rId25"/>
    <sheet name="EU CCR6" sheetId="103" r:id="rId26"/>
    <sheet name="EU MR1" sheetId="104" r:id="rId27"/>
    <sheet name="REM1" sheetId="41" r:id="rId28"/>
    <sheet name="REM2" sheetId="45" r:id="rId29"/>
    <sheet name="REM3" sheetId="32" r:id="rId30"/>
    <sheet name="REM4" sheetId="44" r:id="rId31"/>
    <sheet name="REM5" sheetId="42" r:id="rId32"/>
    <sheet name="OR1" sheetId="112" r:id="rId33"/>
    <sheet name="OR2" sheetId="113" r:id="rId34"/>
  </sheets>
  <definedNames>
    <definedName name="_Toc404082831" localSheetId="21">'EU CR4'!$G$15</definedName>
    <definedName name="_Toc404082831" localSheetId="22">'EU CR5'!#REF!</definedName>
    <definedName name="_xlnm.Print_Area" localSheetId="8">'KAP6'!$A$1:$N$45</definedName>
    <definedName name="_xlnm.Print_Area" localSheetId="0">Obsah!$A:$D</definedName>
  </definedNames>
  <calcPr calcId="162913"/>
</workbook>
</file>

<file path=xl/calcChain.xml><?xml version="1.0" encoding="utf-8"?>
<calcChain xmlns="http://schemas.openxmlformats.org/spreadsheetml/2006/main">
  <c r="D52" i="77" l="1"/>
  <c r="G16" i="68"/>
  <c r="C31" i="88"/>
  <c r="L22" i="88"/>
  <c r="M23" i="88"/>
  <c r="C23" i="88"/>
  <c r="C17" i="87"/>
  <c r="E17" i="87" s="1"/>
  <c r="G21" i="88"/>
  <c r="G24" i="87"/>
  <c r="G23" i="87"/>
  <c r="G22" i="87"/>
  <c r="E24" i="87"/>
  <c r="E23" i="87"/>
  <c r="E22" i="87"/>
  <c r="C24" i="87"/>
  <c r="C23" i="87"/>
  <c r="C22" i="87"/>
  <c r="D19" i="78" l="1"/>
  <c r="I41" i="77"/>
  <c r="I38" i="77"/>
  <c r="I39" i="77"/>
  <c r="I40" i="77"/>
  <c r="I42" i="77"/>
  <c r="I43" i="77"/>
  <c r="I44" i="77"/>
  <c r="I45" i="77"/>
  <c r="I46" i="77"/>
  <c r="I47" i="77"/>
  <c r="I48" i="77"/>
  <c r="I49" i="77"/>
  <c r="I50" i="77"/>
  <c r="C32" i="87"/>
  <c r="I51" i="77" l="1"/>
  <c r="E32" i="87"/>
  <c r="L31" i="88"/>
  <c r="D20" i="78"/>
  <c r="I52" i="77"/>
  <c r="F44" i="66"/>
  <c r="E44" i="66"/>
  <c r="D44" i="66"/>
  <c r="D27" i="104" l="1"/>
  <c r="C27" i="104"/>
  <c r="F43" i="66" l="1"/>
  <c r="F18" i="66"/>
  <c r="F19" i="66"/>
  <c r="F20" i="66"/>
  <c r="F22" i="66"/>
  <c r="F23" i="66"/>
  <c r="F24" i="66"/>
  <c r="F25" i="66"/>
  <c r="F26" i="66"/>
  <c r="F27" i="66"/>
  <c r="F29" i="66"/>
  <c r="F30" i="66"/>
  <c r="F31" i="66"/>
  <c r="F32" i="66"/>
  <c r="F36" i="66"/>
  <c r="F37" i="66"/>
  <c r="F39" i="66"/>
  <c r="F41" i="66"/>
  <c r="F42" i="66"/>
  <c r="C23" i="17" l="1"/>
  <c r="C30" i="17" s="1"/>
  <c r="C32" i="17" s="1"/>
  <c r="C60" i="17" s="1"/>
  <c r="L32" i="40" l="1"/>
  <c r="I32" i="40"/>
  <c r="H18" i="87" l="1"/>
  <c r="H19" i="87"/>
  <c r="H20" i="87"/>
  <c r="H21" i="87"/>
  <c r="H22" i="87"/>
  <c r="H23" i="87"/>
  <c r="H24" i="87"/>
  <c r="H25" i="87"/>
  <c r="H26" i="87"/>
  <c r="H27" i="87"/>
  <c r="H28" i="87"/>
  <c r="H29" i="87"/>
  <c r="H30" i="87"/>
  <c r="H31" i="87"/>
  <c r="H32" i="87"/>
  <c r="H17" i="87"/>
  <c r="F33" i="87"/>
  <c r="D33" i="87"/>
  <c r="G33" i="87"/>
  <c r="E33" i="87"/>
  <c r="C33" i="87"/>
  <c r="D32" i="88"/>
  <c r="E32" i="88"/>
  <c r="F32" i="88"/>
  <c r="G32" i="88"/>
  <c r="H32" i="88"/>
  <c r="I32" i="88"/>
  <c r="J32" i="88"/>
  <c r="K32" i="88"/>
  <c r="L32" i="88"/>
  <c r="M32" i="88"/>
  <c r="N32" i="88"/>
  <c r="O32" i="88"/>
  <c r="P32" i="88"/>
  <c r="Q32" i="88"/>
  <c r="C32" i="88"/>
  <c r="S17" i="88"/>
  <c r="S18" i="88"/>
  <c r="S19" i="88"/>
  <c r="S20" i="88"/>
  <c r="S21" i="88"/>
  <c r="S22" i="88"/>
  <c r="S23" i="88"/>
  <c r="S24" i="88"/>
  <c r="S25" i="88"/>
  <c r="S26" i="88"/>
  <c r="S27" i="88"/>
  <c r="S28" i="88"/>
  <c r="S29" i="88"/>
  <c r="S30" i="88"/>
  <c r="S31" i="88"/>
  <c r="S16" i="88"/>
  <c r="H33" i="87" l="1"/>
  <c r="S32" i="88"/>
  <c r="C32" i="40"/>
  <c r="I19" i="78" l="1"/>
  <c r="I20" i="78"/>
  <c r="D33" i="79"/>
  <c r="I33" i="79" s="1"/>
  <c r="I19" i="77"/>
  <c r="I20" i="77"/>
  <c r="I21" i="77"/>
  <c r="I22" i="77"/>
  <c r="I23" i="77"/>
  <c r="I24" i="77"/>
  <c r="I25" i="77"/>
  <c r="I26" i="77"/>
  <c r="I27" i="77"/>
  <c r="I28" i="77"/>
  <c r="I29" i="77"/>
  <c r="I30" i="77"/>
  <c r="I31" i="77"/>
  <c r="I32" i="77"/>
  <c r="I54" i="77"/>
  <c r="I55" i="77"/>
  <c r="I56" i="77"/>
  <c r="I18" i="77"/>
  <c r="D53" i="77" l="1"/>
  <c r="D21" i="78"/>
  <c r="I21" i="78" s="1"/>
  <c r="D50" i="38"/>
  <c r="D22" i="38"/>
  <c r="I53" i="77" l="1"/>
  <c r="C19" i="85"/>
  <c r="D51" i="38"/>
  <c r="D47" i="30"/>
  <c r="D19" i="30"/>
  <c r="D48" i="30" l="1"/>
  <c r="D66" i="30" s="1"/>
  <c r="D82" i="30" s="1"/>
  <c r="D93" i="30"/>
</calcChain>
</file>

<file path=xl/comments1.xml><?xml version="1.0" encoding="utf-8"?>
<comments xmlns="http://schemas.openxmlformats.org/spreadsheetml/2006/main">
  <authors>
    <author>Soukup Michal</author>
  </authors>
  <commentList>
    <comment ref="B57" authorId="0" shapeId="0">
      <text>
        <r>
          <rPr>
            <b/>
            <sz val="9"/>
            <color indexed="81"/>
            <rFont val="Tahoma"/>
            <family val="2"/>
            <charset val="238"/>
          </rPr>
          <t>Soukup Michal:</t>
        </r>
        <r>
          <rPr>
            <sz val="9"/>
            <color indexed="81"/>
            <rFont val="Tahoma"/>
            <family val="2"/>
            <charset val="238"/>
          </rPr>
          <t xml:space="preserve">
11. Pokud se podle vnitrostátních všeobecně přijímaných účetních zásad aktiva ve svěřenecké správě zaúčtovávají v rozvaze podle článku 10 směrnice 86/635/EHS, je možné tato aktiva z celkové míry expozice pro účely pákového poměru vyjmout, pokud splňují kritéria pro nezaúčtování stanovená v mezinárodním účetním standardu(IAS) 39 podle nařízení (ES) č. 1606/2002, a případně kritéria pro vynětí z konsolidace stanovená v mezinárodním standardu účetního výkaznictví (IFRS) 10 podle nařízení (ES) č. 1606/2002.
86/635/EHS Článek 10
1. Peněžní prostředky, které úvěrová instituce spravuje vlastním jménem ve prospěch třetí osoby, musí být vykázány v rozvaze, nabývá-li úvěrová instituce k daným aktivům práva. Celková částka takových aktiv a pasiv, rozepsaná podle jednotlivých položek aktiv a pasiv, se uvádí samostatně nebo v příloze k účetní závěrce. Členské státy však mohou povolit vykazování těchto peněžních prostředků v podrozvaze, pokud existuje zvláštní úprava, která umožňuje jejich vyloučení z aktiv použitelných k rozdělení v případě likvidace úvěrové instituce (nebo v obdobném řízení).</t>
        </r>
      </text>
    </comment>
  </commentList>
</comments>
</file>

<file path=xl/sharedStrings.xml><?xml version="1.0" encoding="utf-8"?>
<sst xmlns="http://schemas.openxmlformats.org/spreadsheetml/2006/main" count="2271" uniqueCount="1490">
  <si>
    <t>Operační riziko</t>
  </si>
  <si>
    <t>Akciové expozice nezahrnuté do obchodního portfolia</t>
  </si>
  <si>
    <t>Expozice vůči úrokovému riziku u pozic nezahrnutých do obchodního portfolia</t>
  </si>
  <si>
    <t>Zásady odměňování</t>
  </si>
  <si>
    <t>(dd/mm/rrrr)</t>
  </si>
  <si>
    <t>Retailové expozice</t>
  </si>
  <si>
    <t>Expozice v selhání</t>
  </si>
  <si>
    <t>Sekuritizované expozice</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</si>
  <si>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</si>
  <si>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</si>
  <si>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</si>
  <si>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</si>
  <si>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</si>
  <si>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</si>
  <si>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</si>
  <si>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</si>
  <si>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</si>
  <si>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</si>
  <si>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</si>
  <si>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</si>
  <si>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</si>
  <si>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</si>
  <si>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</si>
  <si>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</si>
  <si>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</si>
  <si>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</si>
  <si>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</si>
  <si>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</si>
  <si>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</si>
  <si>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</si>
  <si>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</si>
  <si>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</si>
  <si>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</si>
  <si>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</si>
  <si>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</si>
  <si>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</si>
  <si>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</si>
  <si>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</si>
  <si>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</si>
  <si>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</si>
  <si>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</si>
  <si>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</si>
  <si>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</si>
  <si>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</si>
  <si>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</si>
  <si>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</si>
  <si>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</si>
  <si>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</si>
  <si>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</si>
  <si>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</si>
  <si>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</si>
  <si>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</si>
  <si>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</si>
  <si>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</si>
  <si>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</si>
  <si>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</si>
  <si>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</si>
  <si>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</si>
  <si>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</si>
  <si>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</si>
  <si>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</si>
  <si>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</si>
  <si>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</si>
  <si>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</si>
  <si>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</si>
  <si>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</si>
  <si>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</si>
  <si>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</si>
  <si>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</si>
  <si>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</si>
  <si>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</si>
  <si>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</si>
  <si>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</si>
  <si>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</si>
  <si>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</si>
  <si>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</si>
  <si>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</si>
  <si>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</si>
  <si>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</si>
  <si>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</si>
  <si>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</si>
  <si>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</si>
  <si>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</si>
  <si>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</si>
  <si>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</si>
  <si>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</si>
  <si>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</si>
  <si>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</si>
  <si>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</si>
  <si>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</si>
  <si>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</si>
  <si>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</si>
  <si>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</si>
  <si>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</si>
  <si>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</si>
  <si>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</si>
  <si>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</si>
  <si>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</si>
  <si>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</si>
  <si>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</si>
  <si>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</si>
  <si>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</si>
  <si>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</si>
  <si>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</si>
  <si>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</si>
  <si>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</si>
  <si>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</si>
  <si>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</si>
  <si>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</si>
  <si>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</si>
  <si>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</si>
  <si>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</si>
  <si>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</si>
  <si>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</si>
  <si>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</si>
  <si>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</si>
  <si>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</si>
  <si>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</si>
  <si>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</si>
  <si>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</si>
  <si>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</si>
  <si>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</si>
  <si>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</si>
  <si>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</si>
  <si>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</si>
  <si>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</si>
  <si>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</si>
  <si>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</si>
  <si>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</si>
  <si>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</si>
  <si>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</si>
  <si>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</si>
  <si>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</si>
  <si>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</si>
  <si>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</si>
  <si>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</si>
  <si>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</si>
  <si>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</si>
  <si>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</si>
  <si>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</si>
  <si>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</si>
  <si>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</si>
  <si>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</si>
  <si>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</si>
  <si>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</si>
  <si>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</si>
  <si>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</si>
  <si>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</si>
  <si>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</si>
  <si>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</si>
  <si>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</si>
  <si>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</si>
  <si>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</si>
  <si>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</si>
  <si>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</si>
  <si>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</si>
  <si>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</si>
  <si>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</si>
  <si>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</si>
  <si>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</si>
  <si>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</si>
  <si>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</si>
  <si>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</si>
  <si>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</si>
  <si>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</si>
  <si>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</si>
  <si>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</si>
  <si>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</si>
  <si>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</si>
  <si>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</si>
  <si>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</si>
  <si>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</si>
  <si>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</si>
  <si>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</si>
  <si>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</si>
  <si>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</si>
  <si>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</si>
  <si>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</si>
  <si>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</si>
  <si>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</si>
  <si>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</si>
  <si>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</si>
  <si>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</si>
  <si>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</si>
  <si>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</si>
  <si>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</si>
  <si>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</si>
  <si>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</si>
  <si>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</si>
  <si>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</si>
  <si>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</si>
  <si>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</si>
  <si>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</si>
  <si>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</si>
  <si>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</si>
  <si>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</si>
  <si>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</si>
  <si>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</si>
  <si>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</si>
  <si>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</si>
  <si>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</si>
  <si>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</si>
  <si>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</si>
  <si>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</si>
  <si>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</si>
  <si>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</si>
  <si>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</si>
  <si>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</si>
  <si>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</si>
  <si>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</si>
  <si>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</si>
  <si>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</si>
  <si>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</si>
  <si>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</si>
  <si>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</si>
  <si>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</si>
  <si>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</si>
  <si>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</si>
  <si>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</si>
  <si>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</si>
  <si>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</si>
  <si>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</si>
  <si>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</si>
  <si>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</si>
  <si>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</si>
  <si>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</si>
  <si>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</si>
  <si>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</si>
  <si>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</si>
  <si>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</si>
  <si>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</si>
  <si>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</si>
  <si>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</si>
  <si>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</si>
  <si>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</si>
  <si>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</si>
  <si>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</si>
  <si>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</si>
  <si>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</si>
  <si>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</si>
  <si>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</si>
  <si>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</si>
  <si>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</si>
  <si>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</si>
  <si>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</si>
  <si>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</si>
  <si>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</si>
  <si>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</si>
  <si>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</si>
  <si>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</si>
  <si>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</si>
  <si>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</si>
  <si>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</si>
  <si>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</si>
  <si>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</si>
  <si>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</si>
  <si>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</si>
  <si>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</si>
  <si>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</si>
  <si>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</si>
  <si>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</si>
  <si>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</si>
  <si>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</si>
  <si>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</si>
  <si>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</si>
  <si>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</si>
  <si>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</si>
  <si>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</si>
  <si>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</si>
  <si>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</si>
  <si>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</si>
  <si>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</si>
  <si>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</si>
  <si>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</si>
  <si>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</si>
  <si>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</si>
  <si>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</si>
  <si>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</si>
  <si>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</si>
  <si>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</si>
  <si>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</si>
  <si>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</si>
  <si>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</si>
  <si>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</si>
  <si>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</si>
  <si>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</si>
  <si>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</si>
  <si>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</si>
  <si>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</si>
  <si>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</si>
  <si>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</si>
  <si>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</si>
  <si>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</si>
  <si>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</si>
  <si>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</si>
  <si>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</si>
  <si>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</si>
  <si>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</si>
  <si>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</si>
  <si>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</si>
  <si>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</si>
  <si>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</si>
  <si>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</si>
  <si>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</si>
  <si>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</si>
  <si>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</si>
  <si>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</si>
  <si>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</si>
  <si>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</si>
  <si>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</si>
  <si>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</si>
  <si>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</si>
  <si>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</si>
  <si>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</si>
  <si>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</si>
  <si>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</si>
  <si>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</si>
  <si>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</si>
  <si>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</si>
  <si>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</si>
  <si>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</si>
  <si>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</si>
  <si>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</si>
  <si>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</si>
  <si>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</si>
  <si>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</si>
  <si>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</si>
  <si>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</si>
  <si>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</si>
  <si>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</si>
  <si>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</si>
  <si>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</si>
  <si>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</si>
  <si>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</si>
  <si>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</si>
  <si>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</si>
  <si>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</si>
  <si>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</si>
  <si>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</si>
  <si>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</si>
  <si>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</si>
  <si>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</si>
  <si>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</si>
  <si>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</si>
  <si>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</si>
  <si>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</si>
  <si>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</si>
  <si>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</si>
  <si>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</si>
  <si>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</si>
  <si>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</si>
  <si>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Zásady odměňování I</t>
  </si>
  <si>
    <t>čl. 437 odst. 1 písm. c)</t>
  </si>
  <si>
    <t>čl. 437 odst. 1 písm. f)</t>
  </si>
  <si>
    <t>Čl. 26 odst. 1</t>
  </si>
  <si>
    <t>Vrcholné vedení</t>
  </si>
  <si>
    <t>Zásady odměňování III</t>
  </si>
  <si>
    <t>Popis postupů použitých k řízení rizika nadměrné páky</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</si>
  <si>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</si>
  <si>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 xml:space="preserve">Pákový poměr </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</si>
  <si>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</si>
  <si>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</si>
  <si>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</si>
  <si>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</si>
  <si>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</si>
  <si>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</si>
  <si>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</si>
  <si>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</si>
  <si>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</si>
  <si>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</si>
  <si>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(qq/rrrr)</t>
  </si>
  <si>
    <t>K ultimu vykazovaného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</si>
  <si>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</si>
  <si>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010</t>
  </si>
  <si>
    <t>040</t>
  </si>
  <si>
    <t>060</t>
  </si>
  <si>
    <t>090</t>
  </si>
  <si>
    <t>030</t>
  </si>
  <si>
    <t>Kapitálové nástroje a související emisní ážio v souladu s čl. 26 odst. 1 a články 27, 28, 29 nařízení (EU) č. 575/2013 a seznamem EBA uvedeným v čl. 26 odst. 3 téhož nařízení.</t>
  </si>
  <si>
    <t>Dluhové cenné papíry</t>
  </si>
  <si>
    <t>nařízení (EU) č. 575/2013</t>
  </si>
  <si>
    <t>020</t>
  </si>
  <si>
    <t>050</t>
  </si>
  <si>
    <t>070</t>
  </si>
  <si>
    <t>080</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</si>
  <si>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</si>
  <si>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</si>
  <si>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</si>
  <si>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</si>
  <si>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</si>
  <si>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</si>
  <si>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Nařízení Komise v přenesené pravomoci (EU) 2015/1555 ze dne 28. května 2015, kterým se doplňuje nařízení Evropského parlamentu a Rady (EU) č. 575/2013, pokud jde o regulační technické normy pro zpřístupňování informací týkajících se dodržování požadavku na proticyklickou kapitálovou rezervu ze strany institucí v souladu s článkem 440</t>
  </si>
  <si>
    <t>Tabulka č. 1 - Zeměpisné rozdělení úvěrových expozic relevantních pro výpočet proticyklické kapitálové rezervy</t>
  </si>
  <si>
    <t>Řádek</t>
  </si>
  <si>
    <t>Obecné úvěrové expozice</t>
  </si>
  <si>
    <t>Expozice obchodního portfolia</t>
  </si>
  <si>
    <t>Kapitálové požadavky</t>
  </si>
  <si>
    <t>Hodnota expozice pro standardizovaný přístup</t>
  </si>
  <si>
    <t>Hodnota expozice pro přístup IRB</t>
  </si>
  <si>
    <t>Součet dlouhých a krátkých pozic obchodního portfolia</t>
  </si>
  <si>
    <t>Hodnota expozic obchodního portfolia pro interní modely</t>
  </si>
  <si>
    <t>Z toho: obecné úvěrové expozice</t>
  </si>
  <si>
    <t>Z toho: expozice obchodního portfolia</t>
  </si>
  <si>
    <t>Z toho: sekuritizované expozice</t>
  </si>
  <si>
    <t>Celkem</t>
  </si>
  <si>
    <t>Váhy kapitálových požadavků</t>
  </si>
  <si>
    <t>Sazba proticyklické kapitálové rezervy</t>
  </si>
  <si>
    <t>Členění podle zemí:</t>
  </si>
  <si>
    <t>Tabulka č. 2 - Objem individuální proticyklické kapitálové rezervy</t>
  </si>
  <si>
    <t>Sloupec</t>
  </si>
  <si>
    <t>Celkový objem rizikové expozice</t>
  </si>
  <si>
    <t>Individuální sazba proticyklické rezervy</t>
  </si>
  <si>
    <t>Požadavek individuální proticyklické rezervy</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</si>
  <si>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</si>
  <si>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</si>
  <si>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</si>
  <si>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</si>
  <si>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</si>
  <si>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</si>
  <si>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</si>
  <si>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</si>
  <si>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</si>
  <si>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</si>
  <si>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</si>
  <si>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</si>
  <si>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</si>
  <si>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</si>
  <si>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</si>
  <si>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</si>
  <si>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</si>
  <si>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</si>
  <si>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</si>
  <si>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</si>
  <si>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</si>
  <si>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</si>
  <si>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</si>
  <si>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</si>
  <si>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</si>
  <si>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</si>
  <si>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</si>
  <si>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</si>
  <si>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</si>
  <si>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</si>
  <si>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</si>
  <si>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</si>
  <si>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</si>
  <si>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</si>
  <si>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</si>
  <si>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</si>
  <si>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</si>
  <si>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</si>
  <si>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</si>
  <si>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</si>
  <si>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</si>
  <si>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</si>
  <si>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</si>
  <si>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</si>
  <si>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</si>
  <si>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</si>
  <si>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</si>
  <si>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</si>
  <si>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</si>
  <si>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</si>
  <si>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</si>
  <si>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</si>
  <si>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</si>
  <si>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</si>
  <si>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</si>
  <si>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</si>
  <si>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</si>
  <si>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</si>
  <si>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</si>
  <si>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</si>
  <si>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</si>
  <si>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</si>
  <si>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</si>
  <si>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</si>
  <si>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</si>
  <si>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</si>
  <si>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</si>
  <si>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</si>
  <si>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</si>
  <si>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</si>
  <si>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</si>
  <si>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</si>
  <si>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</si>
  <si>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</si>
  <si>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</si>
  <si>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</si>
  <si>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</si>
  <si>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</si>
  <si>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</si>
  <si>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</si>
  <si>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</si>
  <si>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</si>
  <si>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</si>
  <si>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</si>
  <si>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</si>
  <si>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</si>
  <si>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Obecné pokyny k zásadám odměňování podle čl. 74 odst. 3 a čl. 75 odst. 2 směrnice 2013/36/EU a zveřejňování údajů podle čl. 450 nařízení (EU) 575/2013 (EBA/GL/2015/22)</t>
  </si>
  <si>
    <t>EBA/GL/2015/22 odst. 293</t>
  </si>
  <si>
    <t>EBA/GL/2015/22 odst. 294</t>
  </si>
  <si>
    <t>EBA/GL/2015/22 odst. 295</t>
  </si>
  <si>
    <t>EBA/GL/2015/22 odst. 296</t>
  </si>
  <si>
    <t>EBA/GL/2015/22 odst. 297</t>
  </si>
  <si>
    <t xml:space="preserve">         …</t>
  </si>
  <si>
    <t xml:space="preserve">Pozn.: Na žádost členského státu nebo příslušného orgánu se uveřejní podle čl. 450 odst. 1 písm. j) nařízení 575/2013 celkové odměny pro každého člena vedoucího orgánu nebo vrcholného vedení. </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</si>
  <si>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</si>
  <si>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</si>
  <si>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</si>
  <si>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</si>
  <si>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</si>
  <si>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</si>
  <si>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</si>
  <si>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</si>
  <si>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</si>
  <si>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</si>
  <si>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</si>
  <si>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</si>
  <si>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</si>
  <si>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Obecné pokyny ke srovnávání odměňování (EBA/GL/2014/08)</t>
  </si>
  <si>
    <t>Nařízení Komise v přenesené pravomoci (EU) č. 604/2014 ze dne 4. března 2014, kterým se doplňuje směrnice Evropského parlamentu a Rady 2013/36/EU, pokud jde o regulační technické normy týkající se kvalitativních a vhodných kvantitativních kritérií k určen</t>
  </si>
  <si>
    <t>Ostatní vybraní pracovníci</t>
  </si>
  <si>
    <t>EGA/GL/2015/22 odst. 298 (část)</t>
  </si>
  <si>
    <t xml:space="preserve">Zásady odměňování IV* </t>
  </si>
  <si>
    <t xml:space="preserve">Zásady odměňování V* </t>
  </si>
  <si>
    <t>Počet vybraných pracovníků*</t>
  </si>
  <si>
    <t>Datum uveřejnění informace*</t>
  </si>
  <si>
    <t>Informace platné k datu*</t>
  </si>
  <si>
    <t>Čl. 450(1)(a), EBA/GL/2015/22 odst. 299</t>
  </si>
  <si>
    <t>Čl. 450(1)(a)</t>
  </si>
  <si>
    <t>Čl. 450(1)(a), EBA/GL/2015/22 odst. 300</t>
  </si>
  <si>
    <t>Čl. 450(1)(b), EBA/GL/2015/22 odst. 301</t>
  </si>
  <si>
    <t>Čl. 450(1)(c), EBA/GL/2015/22 odst. 302</t>
  </si>
  <si>
    <t>Čl. 450(1)(e), EBA/GL/2015/22 odst. 306</t>
  </si>
  <si>
    <t>Čl. 450(1)(f), EBA/GL/2015/22 odst. 307</t>
  </si>
  <si>
    <t>Zásady odměňování V</t>
  </si>
  <si>
    <t>Rok plnění, za který jsou odměny přiznány (rok N):</t>
  </si>
  <si>
    <r>
      <t>Investiční bankovnictví</t>
    </r>
    <r>
      <rPr>
        <vertAlign val="superscript"/>
        <sz val="10"/>
        <color theme="1"/>
        <rFont val="Arial"/>
        <family val="2"/>
        <charset val="238"/>
      </rPr>
      <t>3</t>
    </r>
  </si>
  <si>
    <r>
      <t>Retailové bankovnictví</t>
    </r>
    <r>
      <rPr>
        <vertAlign val="superscript"/>
        <sz val="10"/>
        <color theme="1"/>
        <rFont val="Arial"/>
        <family val="2"/>
        <charset val="238"/>
      </rPr>
      <t>4</t>
    </r>
  </si>
  <si>
    <r>
      <t>Korporátní funkce</t>
    </r>
    <r>
      <rPr>
        <vertAlign val="superscript"/>
        <sz val="10"/>
        <color theme="1"/>
        <rFont val="Arial"/>
        <family val="2"/>
        <charset val="238"/>
      </rPr>
      <t>6</t>
    </r>
  </si>
  <si>
    <r>
      <t>Obhospodařování aktiv</t>
    </r>
    <r>
      <rPr>
        <vertAlign val="superscript"/>
        <sz val="10"/>
        <color theme="1"/>
        <rFont val="Arial"/>
        <family val="2"/>
        <charset val="238"/>
      </rPr>
      <t>5</t>
    </r>
  </si>
  <si>
    <r>
      <t>Obhospodař. aktiv</t>
    </r>
    <r>
      <rPr>
        <vertAlign val="superscript"/>
        <sz val="10"/>
        <color theme="1"/>
        <rFont val="Arial"/>
        <family val="2"/>
        <charset val="238"/>
      </rPr>
      <t>5</t>
    </r>
  </si>
  <si>
    <r>
      <t>Vnitřní kontrolní funkce</t>
    </r>
    <r>
      <rPr>
        <vertAlign val="superscript"/>
        <sz val="10"/>
        <color theme="1"/>
        <rFont val="Arial"/>
        <family val="2"/>
        <charset val="238"/>
      </rPr>
      <t>7</t>
    </r>
  </si>
  <si>
    <t>Zásady odměňování IV</t>
  </si>
  <si>
    <t>Obecné pokyny k zásadám odměňování podle čl. 74 odst. 3 a 75 odst. 2 směrnice 2013/36/EU a uveřejňování podle čl. 450 nařízení (EU) č. 575/2013 (EBA/GL/2015/22)</t>
  </si>
  <si>
    <r>
      <t xml:space="preserve">   pohyblivé složky odměn (v Kč)</t>
    </r>
    <r>
      <rPr>
        <vertAlign val="superscript"/>
        <sz val="10"/>
        <color theme="1"/>
        <rFont val="Arial"/>
        <family val="2"/>
        <charset val="238"/>
      </rPr>
      <t>12</t>
    </r>
  </si>
  <si>
    <t>Počet příjemců příspěvků na zvláštní penzijní výhody v roce N</t>
  </si>
  <si>
    <t>Poměry pevné a pohyblivé složky odměn stanovené v souladu s čl. 94 odst. 1 písm. g) směrnice 2013/36/EU</t>
  </si>
  <si>
    <t>Nařízení (EU) č. 575/2013 Art.450(1)(d) a EBA/GL/2015/22 odst. 304</t>
  </si>
  <si>
    <t>Nařízení (EU) č. 575/2013 Art.450(1)(d) a EBA/GL/2015/22 odst. 305</t>
  </si>
  <si>
    <t xml:space="preserve">Poměry pohyblivé a pevné složky celkové odměny stanovené v souladu s čl. 94 odst. 1 písm. g) směrnice 2013/36/EU </t>
  </si>
  <si>
    <t>Pokud bylo rozhodnuto o uplatnění vyššího poměru mezi pohyblivou a pevnou složkou než 100%, až do 200%, instituce uveřejní:</t>
  </si>
  <si>
    <t>Rozhodovací proces použitý při stanovení zásad odměňování:</t>
  </si>
  <si>
    <t>Počet zasedání hlavního orgánu instituce, jenž na odměňování dohlíží během příslušného účetního období.</t>
  </si>
  <si>
    <t>Je-li to relevantní, údaje o složení a mandátu výboru pro odměňování.</t>
  </si>
  <si>
    <t>Je-li to relevantní, údaje o roli externích poradců, jejichž služby byly využity při stanovování zásad odměňování.</t>
  </si>
  <si>
    <t>Údaje o vazbě mezi odměnou a výkonností:</t>
  </si>
  <si>
    <t>a. hlavní výkonnostní cíle</t>
  </si>
  <si>
    <t>Informace platné k datu:</t>
  </si>
  <si>
    <t>CZ</t>
  </si>
  <si>
    <t xml:space="preserve">... </t>
  </si>
  <si>
    <r>
      <t>Členění podle relevantního geografického umístění 
...</t>
    </r>
    <r>
      <rPr>
        <i/>
        <sz val="10"/>
        <color theme="1"/>
        <rFont val="Arial"/>
        <family val="2"/>
        <charset val="238"/>
      </rPr>
      <t xml:space="preserve"> (v případě potřeby  doplnit další řádky)</t>
    </r>
  </si>
  <si>
    <r>
      <t>Členění podle subjektů ve skupině, včetně offshore
...</t>
    </r>
    <r>
      <rPr>
        <i/>
        <sz val="10"/>
        <color theme="1"/>
        <rFont val="Arial"/>
        <family val="2"/>
        <charset val="238"/>
      </rPr>
      <t xml:space="preserve"> (v případě potřeby  doplnit další řádky)</t>
    </r>
  </si>
  <si>
    <t>Hlavní parametry a zdůvodnění všech systémů pohyblivých složek odměny a dalších nepeněžních výhod:</t>
  </si>
  <si>
    <t>Nařízení Komise v přenesené pravomoci (EU) č. 527/2014 ... stanoví kategorie nástrojů, které odpovídajícím způsobem odrážejí dlouhodobou úvěrovou kvalitu instituce a jsou vhodné k použití pro účely pohyblivé složky odměny</t>
  </si>
  <si>
    <r>
      <t>Souhrn za vše ostatní</t>
    </r>
    <r>
      <rPr>
        <vertAlign val="superscript"/>
        <sz val="10"/>
        <color theme="1"/>
        <rFont val="Arial"/>
        <family val="2"/>
        <charset val="238"/>
      </rPr>
      <t>8</t>
    </r>
  </si>
  <si>
    <t>Zásady odměňování II</t>
  </si>
  <si>
    <t xml:space="preserve">Souhrnné kvantitativní informace o odměnách </t>
  </si>
  <si>
    <t>V případě potřeby lze doplnit další skupiny s vyššími příjmy.</t>
  </si>
  <si>
    <t xml:space="preserve">Odměny celkem; </t>
  </si>
  <si>
    <t xml:space="preserve">příjmová skupina (v eurech) </t>
  </si>
  <si>
    <t>Nařízení (EU) č. 575/2013 Art.450(1)(d) a 
EBA/GL/2015/22 
odst. 303</t>
  </si>
  <si>
    <t xml:space="preserve">   částka oddálená </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</si>
  <si>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</si>
  <si>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Informace o vybraných pracovnících, kterým byly za účetní období vyplaceny odměny ve výši 1 milionu EUR nebo více*</t>
  </si>
  <si>
    <t>Určování vybraných pracovníků:</t>
  </si>
  <si>
    <r>
      <t>Vedoucí orgán v kontrolní funkci</t>
    </r>
    <r>
      <rPr>
        <vertAlign val="superscript"/>
        <sz val="10"/>
        <rFont val="Arial"/>
        <family val="2"/>
        <charset val="238"/>
      </rPr>
      <t>1</t>
    </r>
  </si>
  <si>
    <r>
      <t>Vedoucí orgán v řídicí funkci</t>
    </r>
    <r>
      <rPr>
        <vertAlign val="superscript"/>
        <sz val="10"/>
        <rFont val="Arial"/>
        <family val="2"/>
        <charset val="238"/>
      </rPr>
      <t>2</t>
    </r>
  </si>
  <si>
    <r>
      <t>Vedoucí orgán v kontrolní</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t>
    </r>
  </si>
  <si>
    <t>* Počet fyzických osob v kategorii "vybraní pracovníci, kterým byly za účetní období vyplaceny odměny ve výši 1 milionu EUR (nebo ekvivalentu této částky v jiné měně) nebo více".</t>
  </si>
  <si>
    <r>
      <t xml:space="preserve">   pohyblivé složky odměn ve formě jiných typů nástrojů</t>
    </r>
    <r>
      <rPr>
        <vertAlign val="superscript"/>
        <sz val="10"/>
        <color theme="1"/>
        <rFont val="Arial"/>
        <family val="2"/>
        <charset val="238"/>
      </rPr>
      <t>14</t>
    </r>
  </si>
  <si>
    <t xml:space="preserve">   pevné složky odměn ve formě jiných typů nástrojů</t>
  </si>
  <si>
    <t xml:space="preserve">Nejdůležitější charakteristiky systému odměňování: </t>
  </si>
  <si>
    <t>Tuto část uveřejňují i významné dceřinné podniky na základě čl. 13 odst. 1 a 2 (druhého pododst.) nařízení (EU) č. 575/2013</t>
  </si>
  <si>
    <t>Je-li to relevantní, vysvětlení významných změn v počtu vybraných pracovníků.</t>
  </si>
  <si>
    <t xml:space="preserve">   pevné složky odměn v hotovosti celkem</t>
  </si>
  <si>
    <t xml:space="preserve">   pevné složky odměn v akciích celkem</t>
  </si>
  <si>
    <t xml:space="preserve">   pevné složky odměn v nástrojích navázaných na akcie  celkem</t>
  </si>
  <si>
    <t xml:space="preserve">   pohyblivé složky odměn v hotovosti celkem</t>
  </si>
  <si>
    <t xml:space="preserve">   pohyblivé složky odměn v akciích celkem</t>
  </si>
  <si>
    <t xml:space="preserve">   pohyblivé složky odměn v nástrojích navázaných na akcie celkem</t>
  </si>
  <si>
    <t>Další informace o pohyblivé složce odměn</t>
  </si>
  <si>
    <t>Členové (počet fyzických osob, stav ke konci roku)</t>
  </si>
  <si>
    <t>Vybraní pracovníci (počet fyzických osob, stav ke konci roku)</t>
  </si>
  <si>
    <r>
      <t>Počet pracovníků celkem (počet fyzických osob, stav ke konci roku)</t>
    </r>
    <r>
      <rPr>
        <vertAlign val="superscript"/>
        <sz val="10"/>
        <color theme="1"/>
        <rFont val="Arial"/>
        <family val="2"/>
        <charset val="238"/>
      </rPr>
      <t>9</t>
    </r>
  </si>
  <si>
    <r>
      <t>Celková výše přímo vyjádřených ex post úprav dříve přiznaných odměn podle dosažených výsledků</t>
    </r>
    <r>
      <rPr>
        <vertAlign val="superscript"/>
        <sz val="10"/>
        <color theme="1"/>
        <rFont val="Arial"/>
        <family val="2"/>
        <charset val="238"/>
      </rPr>
      <t>18</t>
    </r>
    <r>
      <rPr>
        <sz val="10"/>
        <color theme="1"/>
        <rFont val="Arial"/>
        <family val="2"/>
        <charset val="238"/>
      </rPr>
      <t>,</t>
    </r>
    <r>
      <rPr>
        <vertAlign val="superscript"/>
        <sz val="10"/>
        <color theme="1"/>
        <rFont val="Arial"/>
        <family val="2"/>
        <charset val="238"/>
      </rPr>
      <t xml:space="preserve"> </t>
    </r>
    <r>
      <rPr>
        <sz val="10"/>
        <color theme="1"/>
        <rFont val="Arial"/>
        <family val="2"/>
        <charset val="238"/>
      </rPr>
      <t>uplatněných v roce N</t>
    </r>
  </si>
  <si>
    <t xml:space="preserve">         pohyblivé složky odměn s oddálenou splatností  přiznané v roce N v hotovosti </t>
  </si>
  <si>
    <t xml:space="preserve">         pohyblivé složky odměn s oddálenou splatností  přiznané v roce N ve formě akcií</t>
  </si>
  <si>
    <t xml:space="preserve">         pohyblivé složky odměn s oddálenou splatností  přiznané v roce N ve formě nástrojů navázaných na akcie </t>
  </si>
  <si>
    <r>
      <t>Počet vybraných pracovníků</t>
    </r>
    <r>
      <rPr>
        <vertAlign val="superscript"/>
        <sz val="10"/>
        <rFont val="Arial"/>
        <family val="2"/>
        <charset val="238"/>
      </rPr>
      <t>10</t>
    </r>
    <r>
      <rPr>
        <sz val="10"/>
        <rFont val="Arial"/>
        <family val="2"/>
        <charset val="238"/>
      </rPr>
      <t xml:space="preserve"> včetně vrcholného vedení</t>
    </r>
    <r>
      <rPr>
        <vertAlign val="superscript"/>
        <sz val="10"/>
        <rFont val="Arial"/>
        <family val="2"/>
        <charset val="238"/>
      </rPr>
      <t>11</t>
    </r>
    <r>
      <rPr>
        <sz val="10"/>
        <rFont val="Arial"/>
        <family val="2"/>
        <charset val="238"/>
      </rPr>
      <t>, vyjádřený v ekvivalentech plného pracovního úvazku (stav ke konci roku)</t>
    </r>
  </si>
  <si>
    <r>
      <t>Celková výše pohyblivých složek odměn za víceletá období v programech, které se neobměňují každý rok, přiznaných v roce N</t>
    </r>
    <r>
      <rPr>
        <vertAlign val="superscript"/>
        <sz val="10"/>
        <color theme="1"/>
        <rFont val="Arial"/>
        <family val="2"/>
        <charset val="238"/>
      </rPr>
      <t>21</t>
    </r>
    <r>
      <rPr>
        <sz val="10"/>
        <color theme="1"/>
        <rFont val="Arial"/>
        <family val="2"/>
        <charset val="238"/>
      </rPr>
      <t xml:space="preserve"> </t>
    </r>
  </si>
  <si>
    <t>Rok plnění, za který jsou odměny přiznány (tj. daný finanční rok - rok N):</t>
  </si>
  <si>
    <t>Celková výše složek odměn s oddálenou splatností vyplacených v roce N</t>
  </si>
  <si>
    <t>Celková výše odměn na nově vzniklé pracovní poměry (smluvně zaručených pohyblivých složek odměn) vyplacená v roce N</t>
  </si>
  <si>
    <r>
      <t>Počet příjemců příspěvků na nově vzniklé pracovní poměry (smluvně zaručené pohyblivé složky odměn) vyplacených v roce N</t>
    </r>
    <r>
      <rPr>
        <b/>
        <vertAlign val="superscript"/>
        <sz val="10"/>
        <color theme="1"/>
        <rFont val="Arial"/>
        <family val="2"/>
        <charset val="238"/>
      </rPr>
      <t>19</t>
    </r>
  </si>
  <si>
    <t xml:space="preserve">   částka přiznaná a již vyplacená v roce N</t>
  </si>
  <si>
    <t>Počet příjemců odstupného vyplaceného v roce N</t>
  </si>
  <si>
    <t>Počet příjemců odstupného přiznaného v roce N</t>
  </si>
  <si>
    <t>Nejvyšší odstupné vyplacené jediné osobě v roce N</t>
  </si>
  <si>
    <r>
      <t>Celková výše příspěvků na zvláštní penzijní výhody v roce N</t>
    </r>
    <r>
      <rPr>
        <vertAlign val="superscript"/>
        <sz val="10"/>
        <color theme="1"/>
        <rFont val="Arial"/>
        <family val="2"/>
        <charset val="238"/>
      </rPr>
      <t>20</t>
    </r>
  </si>
  <si>
    <t xml:space="preserve">   celková výše nevyplacených složek odměn s oddálenou splatností, dosud nepřiznaných </t>
  </si>
  <si>
    <t>Nařízení (EU) 
č. 575/2013  a EBA/GL/2015/22</t>
  </si>
  <si>
    <r>
      <t>Odměny celkem (v Kč)</t>
    </r>
    <r>
      <rPr>
        <vertAlign val="superscript"/>
        <sz val="10"/>
        <color theme="1"/>
        <rFont val="Arial"/>
        <family val="2"/>
        <charset val="238"/>
      </rPr>
      <t>11</t>
    </r>
    <r>
      <rPr>
        <sz val="10"/>
        <color theme="1"/>
        <rFont val="Arial"/>
        <family val="2"/>
        <charset val="238"/>
      </rPr>
      <t>, 
z toho:</t>
    </r>
  </si>
  <si>
    <t>nařízení (EU) 
č. 575/2013</t>
  </si>
  <si>
    <t>Nařízení (EU) 
č. 575/2013, EBA/GL/2015/22 a EBA/GL/2014/08 - Příloha 1</t>
  </si>
  <si>
    <t>Nařízení (EU) č. 575/2013 čl. 450 odst. 1 písm. i) a EBA/GL/2014/08 - Příloha 3</t>
  </si>
  <si>
    <t>nařízení (EU) 
č. 575/2013 a EBA/GL/2015/22</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</si>
  <si>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</si>
  <si>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</si>
  <si>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</si>
  <si>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r>
      <t>Členové</t>
    </r>
    <r>
      <rPr>
        <i/>
        <sz val="10"/>
        <color theme="1"/>
        <rFont val="Arial"/>
        <family val="2"/>
        <charset val="238"/>
      </rPr>
      <t xml:space="preserve"> (počet fyzických osob, stav ke konci roku)</t>
    </r>
  </si>
  <si>
    <t xml:space="preserve">Informace o odměňování všech pracovníků </t>
  </si>
  <si>
    <r>
      <t xml:space="preserve">Nařízení (EU) č. 575/2013 čl. 450 odst.2 a EBA/GL/2015/22 odst.311  
</t>
    </r>
    <r>
      <rPr>
        <i/>
        <sz val="10"/>
        <color theme="0"/>
        <rFont val="Arial"/>
        <family val="2"/>
        <charset val="238"/>
      </rPr>
      <t>(relevantní jen pro významné instituce podle čl. 450 odst. 2)</t>
    </r>
  </si>
  <si>
    <r>
      <t xml:space="preserve">    celková výše nevyplacených složek odměn s oddálenou splatností přiznaných v roce N</t>
    </r>
    <r>
      <rPr>
        <vertAlign val="superscript"/>
        <sz val="10"/>
        <rFont val="Arial"/>
        <family val="2"/>
        <charset val="238"/>
      </rPr>
      <t>1</t>
    </r>
    <r>
      <rPr>
        <b/>
        <vertAlign val="superscript"/>
        <sz val="10"/>
        <rFont val="Arial"/>
        <family val="2"/>
        <charset val="238"/>
      </rPr>
      <t>5</t>
    </r>
    <r>
      <rPr>
        <sz val="10"/>
        <rFont val="Arial"/>
        <family val="2"/>
        <charset val="238"/>
      </rPr>
      <t>:</t>
    </r>
  </si>
  <si>
    <t>IFRS 9</t>
  </si>
  <si>
    <t>EU LIQA</t>
  </si>
  <si>
    <t>EU LIQ1</t>
  </si>
  <si>
    <t>CCB</t>
  </si>
  <si>
    <t>EU OVA</t>
  </si>
  <si>
    <t>Přístup instituce k řízení rizik</t>
  </si>
  <si>
    <t>Obecné pokyny k požadavkům na zpřístupňování informací podle části osmé nařízení (EU) č. 575/2013 (EBA/GL/2016/11)</t>
  </si>
  <si>
    <t>a</t>
  </si>
  <si>
    <t>b</t>
  </si>
  <si>
    <t>T</t>
  </si>
  <si>
    <t>c</t>
  </si>
  <si>
    <t>d</t>
  </si>
  <si>
    <t>e</t>
  </si>
  <si>
    <t>EU CRA</t>
  </si>
  <si>
    <t>EU CCRA</t>
  </si>
  <si>
    <t>EU MRA</t>
  </si>
  <si>
    <t>Počet míst ve vedoucích orgánech společností a správní radě zastávaný členem vedoucího orgánu</t>
  </si>
  <si>
    <t>čl. 435 odst. 2 písm. a)</t>
  </si>
  <si>
    <t>Člen vedoucího orgánu</t>
  </si>
  <si>
    <t>Počet míst</t>
  </si>
  <si>
    <t>Politika náboru pracovníků pro výběr členů vedoucího orgánu a jejich skutečné znalosti, dovednosti a zkušenosti</t>
  </si>
  <si>
    <t>čl. 435 odst. 2 písm. b)</t>
  </si>
  <si>
    <t>Politika rozmanitosti s ohledem na výběr členů vedoucího orgánu, jeho cíle a příslušné specifické cíle stanovené v této politice a míru, v jaké bylo těchto obecných a specifických cílů dosaženo</t>
  </si>
  <si>
    <t>čl. 435 odst. 2 písm. c)</t>
  </si>
  <si>
    <t>Zvláštní výbor pro rizika je zřízen - ANO/NE</t>
  </si>
  <si>
    <t>Počet zasedání výboru</t>
  </si>
  <si>
    <t>čl. 435 odst. 2 písm. d)</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</si>
  <si>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</si>
  <si>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</si>
  <si>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</si>
  <si>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ŘKS</t>
  </si>
  <si>
    <t>Informace o řídicím a kontrolním systému</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</si>
  <si>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</si>
  <si>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</si>
  <si>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</si>
  <si>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</si>
  <si>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EU LI1</t>
  </si>
  <si>
    <t>f</t>
  </si>
  <si>
    <t>g</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</si>
  <si>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</si>
  <si>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</si>
  <si>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</si>
  <si>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</si>
  <si>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</si>
  <si>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</si>
  <si>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</si>
  <si>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</si>
  <si>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Řádky</t>
  </si>
  <si>
    <t>Sloupce</t>
  </si>
  <si>
    <t>EU LI2</t>
  </si>
  <si>
    <t>Zdroje rozdílů regulatorních a účetních hodnot</t>
  </si>
  <si>
    <t>Definice</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</si>
  <si>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</si>
  <si>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</si>
  <si>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</si>
  <si>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</si>
  <si>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</si>
  <si>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</si>
  <si>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</si>
  <si>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</si>
  <si>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</si>
  <si>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</si>
  <si>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</si>
  <si>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</si>
  <si>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</si>
  <si>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</si>
  <si>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</si>
  <si>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</si>
  <si>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</si>
  <si>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</si>
  <si>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</si>
  <si>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</si>
  <si>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</si>
  <si>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</si>
  <si>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</si>
  <si>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</si>
  <si>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</si>
  <si>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</si>
  <si>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</si>
  <si>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</si>
  <si>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</si>
  <si>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</si>
  <si>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</si>
  <si>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</si>
  <si>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</si>
  <si>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</si>
  <si>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</si>
  <si>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</si>
  <si>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</si>
  <si>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</si>
  <si>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</si>
  <si>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</si>
  <si>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</si>
  <si>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</si>
  <si>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</si>
  <si>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</si>
  <si>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</si>
  <si>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</si>
  <si>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</si>
  <si>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</si>
  <si>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</si>
  <si>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Rozvahová hodnota</t>
  </si>
  <si>
    <t>Podrozvahová hodnota</t>
  </si>
  <si>
    <t>Riziková váha</t>
  </si>
  <si>
    <t>Hodnota expozice</t>
  </si>
  <si>
    <t>EU INS1</t>
  </si>
  <si>
    <t>Neodečítané účasti v pojišťovnách</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</si>
  <si>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</si>
  <si>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</si>
  <si>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</si>
  <si>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</si>
  <si>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</si>
  <si>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</si>
  <si>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</si>
  <si>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</si>
  <si>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</si>
  <si>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</si>
  <si>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</si>
  <si>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</si>
  <si>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</si>
  <si>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 xml:space="preserve">Makroobezřetnost - proticyklická kapitálová rezerva </t>
  </si>
  <si>
    <t>EU CRB-B</t>
  </si>
  <si>
    <t>Ústřední vlády nebo centrální banky</t>
  </si>
  <si>
    <t>z toho: MSP</t>
  </si>
  <si>
    <t>Retailová oblast</t>
  </si>
  <si>
    <t>MSP</t>
  </si>
  <si>
    <t>Jiné než MSP</t>
  </si>
  <si>
    <t>Kvalifikované revolvingové expozice</t>
  </si>
  <si>
    <t>Retailová oblast – ostatní</t>
  </si>
  <si>
    <t>Akcie</t>
  </si>
  <si>
    <t>Přístup IRB celkem</t>
  </si>
  <si>
    <t xml:space="preserve">Regionální vlády nebo místní orgány </t>
  </si>
  <si>
    <t>Subjekty veřejného sektoru</t>
  </si>
  <si>
    <t xml:space="preserve">Mezinárodní rozvojové banky </t>
  </si>
  <si>
    <t>Mezinárodní organizace</t>
  </si>
  <si>
    <t xml:space="preserve">Podniky </t>
  </si>
  <si>
    <t>Expozice v selhání</t>
  </si>
  <si>
    <t>Položky spojené s obzvláště vysokým rizikem</t>
  </si>
  <si>
    <t>Pohledávky vůči institucím a podnikům s krátkodobým úvěrovým hodnocením</t>
  </si>
  <si>
    <t>Subjekty kolektivního investování</t>
  </si>
  <si>
    <t>Akciové expozice</t>
  </si>
  <si>
    <t>Ostatní expozice</t>
  </si>
  <si>
    <t>Standardizovaný přístup celkem</t>
  </si>
  <si>
    <t>čl. 440 odst. 1</t>
  </si>
  <si>
    <t>Čl. 440 odst. 2</t>
  </si>
  <si>
    <t>Informace týkající se dodržování požadavku na proticyklickou kapitálovou rezervu 
podle hlavy VII kapitoly 4 směrnice 2013/36/EU a čl. 440 nařízení (EU) č. 575/2013</t>
  </si>
  <si>
    <t>EU CRB-C</t>
  </si>
  <si>
    <t>h</t>
  </si>
  <si>
    <t>i</t>
  </si>
  <si>
    <t>j</t>
  </si>
  <si>
    <t>k</t>
  </si>
  <si>
    <t>l</t>
  </si>
  <si>
    <t>m</t>
  </si>
  <si>
    <t>Regionální vlády nebo místní orgány</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</si>
  <si>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</si>
  <si>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EU CRB-D</t>
  </si>
  <si>
    <t xml:space="preserve">Subjekty kolektivního investování </t>
  </si>
  <si>
    <t>EU CRB-E</t>
  </si>
  <si>
    <t>EU CR1-A</t>
  </si>
  <si>
    <t>Hrubé účetní hodnoty</t>
  </si>
  <si>
    <t>Specifické úpravy o úvěrové riziko</t>
  </si>
  <si>
    <t>Obecné úpravy o úvěrové riziko</t>
  </si>
  <si>
    <t>Náklady na úpravy o úvěrové riziko za období</t>
  </si>
  <si>
    <t>Čisté hodnoty</t>
  </si>
  <si>
    <t>Expozice, u nichž došlo k selhání</t>
  </si>
  <si>
    <t>Expozice, u nichž nedošlo k selhání</t>
  </si>
  <si>
    <t>(a+b–c–d–e)</t>
  </si>
  <si>
    <t>z toho: specializované úvěry</t>
  </si>
  <si>
    <t>z toho: úvěry</t>
  </si>
  <si>
    <t>z toho: dluhové cenné papíry</t>
  </si>
  <si>
    <t>z toho: podrozvahové expozice</t>
  </si>
  <si>
    <t>Kumulované odpisy</t>
  </si>
  <si>
    <t>EU CR1-B</t>
  </si>
  <si>
    <t>Hrubé zůstatkové hodnoty</t>
  </si>
  <si>
    <t>Náklady na úpravy o úvěrové riziko</t>
  </si>
  <si>
    <t>(a +b-c-d-e)</t>
  </si>
  <si>
    <t>Úvěrová kvalita expozic podle kategorií expozic a nástrojů</t>
  </si>
  <si>
    <t>Úvěrová kvalita expozic podle odvětví nebo druhu protistrany</t>
  </si>
  <si>
    <t>Úvěrová kvalita expozic I</t>
  </si>
  <si>
    <t>Úvěrová kvalita expozic II</t>
  </si>
  <si>
    <t>Pozn.: Členění řádků by mělo být upraveno přinejmenším tak, aby odráželo rozdíly mezi protistranami z finančního a nefinančního sektoru podle definice v čl. 4 odst. 27 nařízení CRR.</t>
  </si>
  <si>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</si>
  <si>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t>EU CR1-C</t>
  </si>
  <si>
    <t>Úvěrová kvalita expozic III</t>
  </si>
  <si>
    <t>Úvěrová kvalita expozic podle zeměpisné oblasti</t>
  </si>
  <si>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</si>
  <si>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</si>
  <si>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Instituce by měly přidělit expozice k významné zemi na základě sídla přímé protistrany. Expozice vůči nadnárodním organizacím se nepřiřazují zemi sídla instituce, ale zeměpisné oblasti „ostatní zeměpisné oblasti“‘.</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</si>
  <si>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</si>
  <si>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EU CR1-D</t>
  </si>
  <si>
    <t>Stárnutí expozic po splatnosti</t>
  </si>
  <si>
    <t>≤ 30 dnů</t>
  </si>
  <si>
    <t>&gt; 30 dnů ≤ 60 dnů</t>
  </si>
  <si>
    <t>&gt; 60 dnů ≤ 90 dnů</t>
  </si>
  <si>
    <t>&gt; 90 dnů ≤ 180 dnů</t>
  </si>
  <si>
    <t>&gt; 180 dnů ≤ 1 rok</t>
  </si>
  <si>
    <t>&gt; 1 rok</t>
  </si>
  <si>
    <t>Úvěry</t>
  </si>
  <si>
    <t xml:space="preserve">Expozice celkem </t>
  </si>
  <si>
    <t xml:space="preserve">Hrubé účetní hodnoty expozic po splatnosti musí být uvedeny v členění podle počtu dnů nejstarší expozice po splatnosti. </t>
  </si>
  <si>
    <t>Pozn.:  Podrobnost členění zvolená v šabloně EU CR1-B, včetně případů, kdy si instituce zvolí možnost zpřístupnit rozdělení jak podle odvětví, tak podle druhu protistrany, by měla odpovídat podrobnosti členění použité v šabloně EU CRB-D. Expozice po splatnosti (bez ohledu na to, zda jsou ve stavu „se sníženou hodnotou“ nebo „v selhání“) by měly být rozděleny podle pásem po splatnosti, jak uvádí šablona EU CR1-D. Expozice po splatnosti by měly být rozděleny podle druhu nástrojů.</t>
  </si>
  <si>
    <t>EU CR1-E</t>
  </si>
  <si>
    <t>Nevýkonné expozice a expozice s úlevou</t>
  </si>
  <si>
    <t>Hrubá účetní hodnota výkonných a nevýkonných expozic</t>
  </si>
  <si>
    <t xml:space="preserve">Přijatý kolaterál a přijaté finanční záruky </t>
  </si>
  <si>
    <t>z toho výkonné s úlevou</t>
  </si>
  <si>
    <t>z toho nevýkonné</t>
  </si>
  <si>
    <t>Výkonné expozice</t>
  </si>
  <si>
    <t>Nevýkonné expozice</t>
  </si>
  <si>
    <t>z toho expozice s úlevou</t>
  </si>
  <si>
    <t>z toho v selhání</t>
  </si>
  <si>
    <t>z toho se snížením hodnoty</t>
  </si>
  <si>
    <t>z toho s úlevou</t>
  </si>
  <si>
    <t xml:space="preserve">Dluhové cenné papíry </t>
  </si>
  <si>
    <t>Úvěry a půjčky</t>
  </si>
  <si>
    <t>Podrozvahové expozice</t>
  </si>
  <si>
    <t>EU CR2-A</t>
  </si>
  <si>
    <t>Kumulované specifické úpravy o úvěrové riziko</t>
  </si>
  <si>
    <t>Kumulované obecné úpravy o úvěrové riziko</t>
  </si>
  <si>
    <t>Počáteční zůstatek</t>
  </si>
  <si>
    <t>Zvýšení v důsledku částek vyčleněných na odhadované ztráty z titulu úvěrů za období</t>
  </si>
  <si>
    <t>Snížení v důsledku reverzování částek na odhadované ztráty z titulu úvěrů za období</t>
  </si>
  <si>
    <t>Snížení v důsledku odčerpání částek použitých na kumulované úpravy o úvěrové riziko </t>
  </si>
  <si>
    <t>Převody mezi úpravami o úvěrové riziko</t>
  </si>
  <si>
    <t>Vliv změn směnných kurzů</t>
  </si>
  <si>
    <t>Podnikové kombinace, včetně převzetí a zcizení dceřiných podniků</t>
  </si>
  <si>
    <t>Ostatní úpravy</t>
  </si>
  <si>
    <t>Konečný zůstatek</t>
  </si>
  <si>
    <t>Zpětně získané částky z úprav o úvěrové riziko uvedené přímo ve výkazu zisku nebo ztráty</t>
  </si>
  <si>
    <t>Specifické úpravy o úvěrové riziko přímo uvedené ve výkazu zisku nebo ztráty</t>
  </si>
  <si>
    <t>Změny zásob obecných a specifických úprav o úvěrové riziko</t>
  </si>
  <si>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</si>
  <si>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t>EU CR2-B</t>
  </si>
  <si>
    <t>Úpravy o úvěrové riziko - sesouhlasení</t>
  </si>
  <si>
    <t>Expozice v selhání - sesouhlasení</t>
  </si>
  <si>
    <t>Změny zásob úvěrů a dluhových cenných papírů v selhání a se sníženou hodnotou</t>
  </si>
  <si>
    <t xml:space="preserve">Hrubá účetní hodnota expozic v selhání </t>
  </si>
  <si>
    <t xml:space="preserve">Úvěry a dluhové cenné papíry, u nichž od posledního vykazovaného období došlo k selhání nebo snížení hodnoty </t>
  </si>
  <si>
    <t>Vráceny do stavu, kdy nejsou v selhání</t>
  </si>
  <si>
    <t>Odepsané částky</t>
  </si>
  <si>
    <t xml:space="preserve">Jiné změny </t>
  </si>
  <si>
    <t>Definice:</t>
  </si>
  <si>
    <t>Sloupce:</t>
  </si>
  <si>
    <t>Řádky:</t>
  </si>
  <si>
    <t>EU CRC</t>
  </si>
  <si>
    <t>EU CR3</t>
  </si>
  <si>
    <t>Zajištění - kvantitativní informace</t>
  </si>
  <si>
    <t xml:space="preserve">Nezajištěné expozice – účetní hodnota </t>
  </si>
  <si>
    <t xml:space="preserve">Expozice, které budou zajištěny </t>
  </si>
  <si>
    <t>Expozice zajištěné kolaterálem</t>
  </si>
  <si>
    <t>Expozice zajištěné finančními zárukami</t>
  </si>
  <si>
    <t>Expozice zajištěné úvěrovými deriváty</t>
  </si>
  <si>
    <t xml:space="preserve">Úvěry celkem </t>
  </si>
  <si>
    <t xml:space="preserve">Dluhové cenné papíry celkem </t>
  </si>
  <si>
    <t>Expozice celkem</t>
  </si>
  <si>
    <t xml:space="preserve">z toho v selhání </t>
  </si>
  <si>
    <t>Čl. 453 
písm. f) a g)</t>
  </si>
  <si>
    <t>EU CRD</t>
  </si>
  <si>
    <t>Techniky snižování úvěrového rizika - přehled</t>
  </si>
  <si>
    <t>Expozice před použitím úvěrového konverzního faktoru a snížením úvěrového rizika</t>
  </si>
  <si>
    <t>Expozice po použití úvěrového konverzního faktoru a snížení úvěrového rizika</t>
  </si>
  <si>
    <t>Kategorie expozic</t>
  </si>
  <si>
    <t>Hustota rizikově vážených aktiv</t>
  </si>
  <si>
    <t>Mezinárodní rozvojové banky</t>
  </si>
  <si>
    <t>Vysoce rizikové kategorie</t>
  </si>
  <si>
    <t xml:space="preserve">Kryté dluhopisy </t>
  </si>
  <si>
    <t>Instituce a podniky s krátkodobým úvěrovým hodnocením</t>
  </si>
  <si>
    <t>Jiné položky</t>
  </si>
  <si>
    <t>EU CR4</t>
  </si>
  <si>
    <t>Rizikově vážená aktiva 
a jejich hustota</t>
  </si>
  <si>
    <t>Čl. 453 písm. f) a g)</t>
  </si>
  <si>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</si>
  <si>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t>Propojení mezi šablonami</t>
  </si>
  <si>
    <t>Hodnota v [EU CR4:14/c+ EU CR4:14/d] se rovná hodnotě v [EU CR5:17/celkem]</t>
  </si>
  <si>
    <t>EU CR5</t>
  </si>
  <si>
    <t>Standardizovaný přístup</t>
  </si>
  <si>
    <t xml:space="preserve">Tato šablona platí pro všechny instituce uvedené v odstavci 7 těchto obecných pokynů, které vypočítávají objemy rizikově vážených expozic podle části třetí hlavy II kapitoly 2 nařízení CRR. </t>
  </si>
  <si>
    <t>Instituce provádí rizikové vážení expozic podle kapitoly 3 téhož nařízení. Objemy expozic a rizikově vážených aktiv vypočtené podle kapitoly 2 nejsou významné podle čl. 432 odst. 1 téhož nařízení, jak je uvedeno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</si>
  <si>
    <t>Jiné</t>
  </si>
  <si>
    <t>Odečtené</t>
  </si>
  <si>
    <t xml:space="preserve">Ústřední vlády nebo centrální banky </t>
  </si>
  <si>
    <t>Čl. 444 písm. e)</t>
  </si>
  <si>
    <t>EU  CRE</t>
  </si>
  <si>
    <t>EU CR6</t>
  </si>
  <si>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</si>
  <si>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t>EU CR7</t>
  </si>
  <si>
    <t>EU CR8</t>
  </si>
  <si>
    <t>čl. 438 
pododst. 1</t>
  </si>
  <si>
    <t>EU CCR1</t>
  </si>
  <si>
    <t>Pomyslná hodnota</t>
  </si>
  <si>
    <t>Reprodukční náklady / aktuální tržní hodnota</t>
  </si>
  <si>
    <t>Potenciální budoucí úvěrová expozice</t>
  </si>
  <si>
    <t>EEPE</t>
  </si>
  <si>
    <t>Koeficient násobení</t>
  </si>
  <si>
    <t>Expozice v selhání po snížení úvěrového rizika</t>
  </si>
  <si>
    <t>Tržní ocenění</t>
  </si>
  <si>
    <t>Původní expozice</t>
  </si>
  <si>
    <t>Metoda interního modelu (pro deriváty a SFT)</t>
  </si>
  <si>
    <t>z toho obchody zajišťující financování</t>
  </si>
  <si>
    <t>z toho deriváty a transakce s delší dobou vypořádání</t>
  </si>
  <si>
    <t>z toho ze smluvního křížového započtení</t>
  </si>
  <si>
    <t>Jednoduchá metoda finančního kolaterálu (pro SFT)</t>
  </si>
  <si>
    <t>Komplexní metoda finančního kolaterálu (pro SFT)</t>
  </si>
  <si>
    <t xml:space="preserve">EU CCR1 </t>
  </si>
  <si>
    <t>EU CCR2</t>
  </si>
  <si>
    <t>Všechna portfolia podléhající pokročilé metodě</t>
  </si>
  <si>
    <t>i) Složka VaR (včetně koeficientu násobení třemi)</t>
  </si>
  <si>
    <t>ii) Složka SVaR (včetně koeficientu násobení třemi)</t>
  </si>
  <si>
    <t>Všechna portfolia podléhající standardizované metodě</t>
  </si>
  <si>
    <t>EU4</t>
  </si>
  <si>
    <t>Podle metody původní expozice</t>
  </si>
  <si>
    <t>Podléhající kapitálovému požadavku pro CVA celkem</t>
  </si>
  <si>
    <t>Čl. 429 písm. e) a f)</t>
  </si>
  <si>
    <t>Úvěrové riziko protistrany I</t>
  </si>
  <si>
    <t>Úvěrové riziko protistrany II</t>
  </si>
  <si>
    <t>Pozn.: V šablonách k CCR jsou vymezeny požadavky na zpřístupňování informací podle článku 439, článkuů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a f) by měly být informace o hodnotě expozice a objemu rizikové expozice transakcí, které podléhají kapitálovým požadavkům pro CVA podle části třetí hlavy VI nařízení CRR, zpřístupněny zvlášť podle vymezení v šabloně EU CCR2.</t>
  </si>
  <si>
    <t>Úvěrové riziko protistrany III</t>
  </si>
  <si>
    <t>EU CCR8</t>
  </si>
  <si>
    <t>EU CCR3</t>
  </si>
  <si>
    <t>Úvěrové riziko protistrany IV</t>
  </si>
  <si>
    <t>EU CCR4</t>
  </si>
  <si>
    <t>Úvěrové riziko protistrany V</t>
  </si>
  <si>
    <t>EU CCR7</t>
  </si>
  <si>
    <t>Analýza expozic s CCR podle přístupu</t>
  </si>
  <si>
    <t>Kapitálový požadavek CVA</t>
  </si>
  <si>
    <t>Úvěrové riziko protistrany VII</t>
  </si>
  <si>
    <t>Úvěrové riziko protistrany VIII</t>
  </si>
  <si>
    <t>EU CR5-A</t>
  </si>
  <si>
    <t>EU CR5-B</t>
  </si>
  <si>
    <t>Úvěrové riziko protistrany IX</t>
  </si>
  <si>
    <t>Zajištění úvěrovým derivátem</t>
  </si>
  <si>
    <t xml:space="preserve">Ostatní úvěrové deriváty </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</si>
  <si>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</si>
  <si>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</si>
  <si>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</si>
  <si>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</si>
  <si>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</si>
  <si>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</si>
  <si>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</si>
  <si>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</si>
  <si>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</si>
  <si>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</si>
  <si>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</si>
  <si>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(pasivum)</t>
  </si>
  <si>
    <t>EU CCR6</t>
  </si>
  <si>
    <t>Expozice úvěrových derivátů</t>
  </si>
  <si>
    <t>Čl. 439 písm. g) a h)</t>
  </si>
  <si>
    <t>UNEA-A</t>
  </si>
  <si>
    <t>UNEA-B</t>
  </si>
  <si>
    <t>EU MR1</t>
  </si>
  <si>
    <t xml:space="preserve">Pro instituce, které používají interní modely podle kapitoly 5 v téže hlavě a u nichž mohou být rizikově vážená aktiva podle standardizovaného přístupu považována podle čl. 432 odst. 1 v nařízení CRR za nevýznamná, jak vymezují obecné pokyny EBA/GL/2014/14. Za těchto okolností se mohou instituce rozhodnout nezpřístupnit šablonu EU MR1, aby uživatelům poskytly pouze užitečné informace. V souladu s uvedeným článkem a odstavcem 19 těchto obecných pokynů by toto měly instituce jasně uvést a měly by vysvětlit, proč tyto informace nepovažují pro uživatele za užitečné. Vysvětlení by mělo obsahovat popis expozic obsažených v příslušných rizikových portfoliích a souhrnný objem rizikově vážených aktiv z těchto expozic. </t>
  </si>
  <si>
    <t>Přímé produkty</t>
  </si>
  <si>
    <t>Úrokové riziko (obecné a specifické)</t>
  </si>
  <si>
    <t>Akciové riziko (obecné a specifické)</t>
  </si>
  <si>
    <t>Měnové riziko</t>
  </si>
  <si>
    <t xml:space="preserve">Komoditní riziko </t>
  </si>
  <si>
    <t xml:space="preserve">Opce </t>
  </si>
  <si>
    <t>Metoda Delta-plus</t>
  </si>
  <si>
    <t>Přístup založený na scénářích</t>
  </si>
  <si>
    <t>Kapitálové požadavky pro tržní riziko podle standardizovaného přístupu</t>
  </si>
  <si>
    <t>Čl. 445</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</si>
  <si>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</si>
  <si>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</si>
  <si>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</si>
  <si>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</si>
  <si>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</si>
  <si>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</si>
  <si>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</si>
  <si>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</si>
  <si>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</si>
  <si>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</si>
  <si>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</si>
  <si>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</si>
  <si>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</si>
  <si>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</si>
  <si>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</si>
  <si>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</si>
  <si>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</si>
  <si>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</si>
  <si>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kvantitativní informace</t>
  </si>
  <si>
    <t>Úvěrové riziko - STA - expozice</t>
  </si>
  <si>
    <t>Úvěrové riziko - IRB - kvalitativní informace</t>
  </si>
  <si>
    <t>Úvěrové riziko - IRB - kvantitativní informace</t>
  </si>
  <si>
    <t>Úvěrové riziko - IRB - zpětné testování</t>
  </si>
  <si>
    <t>Úvěrové riziko - STA  - expozice</t>
  </si>
  <si>
    <t>Přístupy používané danou institucí pro hodnocení kapitálových požadavků k operačnímu riziku</t>
  </si>
  <si>
    <t>čl. 446</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</si>
  <si>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</si>
  <si>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</si>
  <si>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</si>
  <si>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čl. 454</t>
  </si>
  <si>
    <r>
      <t xml:space="preserve"> Použití pokročilých přístupů k měření operačního rizika </t>
    </r>
    <r>
      <rPr>
        <i/>
        <sz val="10"/>
        <color indexed="9"/>
        <rFont val="Arial"/>
        <family val="2"/>
        <charset val="238"/>
      </rPr>
      <t>(pokud je relevantní)</t>
    </r>
  </si>
  <si>
    <t>Instituce, které pro výpočet kapitálových požadavků k operačnímu riziku používají přístupy stanovené v článcích 321 až 324, zpřístupňují popis použití pojištění a jiných mechanismů převodu rizika pro účely snižování uvedeného rizika.</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</si>
  <si>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</si>
  <si>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</si>
  <si>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</si>
  <si>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</si>
  <si>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</si>
  <si>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</si>
  <si>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</si>
  <si>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</si>
  <si>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</si>
  <si>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</si>
  <si>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</si>
  <si>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</si>
  <si>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</si>
  <si>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</si>
  <si>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</si>
  <si>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</si>
  <si>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</si>
  <si>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</si>
  <si>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</si>
  <si>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</si>
  <si>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</si>
  <si>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</si>
  <si>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</si>
  <si>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</si>
  <si>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</si>
  <si>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</si>
  <si>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</si>
  <si>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</si>
  <si>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</si>
  <si>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</si>
  <si>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</si>
  <si>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</si>
  <si>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</si>
  <si>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</si>
  <si>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</si>
  <si>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</si>
  <si>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</si>
  <si>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</si>
  <si>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</si>
  <si>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</si>
  <si>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</si>
  <si>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</si>
  <si>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</si>
  <si>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</si>
  <si>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</si>
  <si>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</si>
  <si>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</si>
  <si>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</si>
  <si>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</si>
  <si>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</si>
  <si>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</si>
  <si>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</si>
  <si>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</si>
  <si>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</si>
  <si>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čl. 435 odst. 1 písm. e)</t>
  </si>
  <si>
    <t>ŘKSa</t>
  </si>
  <si>
    <t xml:space="preserve">Prohlášení  </t>
  </si>
  <si>
    <t>Prohlášení</t>
  </si>
  <si>
    <t xml:space="preserve">Pokyny k vyplňování šablony pro zpřístupňování informací o hlavních rysech kapitálových nástrojů </t>
  </si>
  <si>
    <t>čl. 451</t>
  </si>
  <si>
    <t>Článek 107, 
čl. 438 písm. c) a d)</t>
  </si>
  <si>
    <t>čl. 438 písm. c) a d)</t>
  </si>
  <si>
    <r>
      <rPr>
        <b/>
        <sz val="10"/>
        <rFont val="Arial"/>
        <family val="2"/>
      </rPr>
      <t xml:space="preserve">Pozn.: Detailní pokyny k vyplňování této šablony jsou uvedeny  v </t>
    </r>
    <r>
      <rPr>
        <b/>
        <u/>
        <sz val="10"/>
        <color indexed="12"/>
        <rFont val="Arial"/>
        <family val="2"/>
      </rPr>
      <t>příloze II nařízení  (EU) 2015/1555</t>
    </r>
  </si>
  <si>
    <t>čl. 442
písm. g)</t>
  </si>
  <si>
    <t>čl. 442
písm. h)</t>
  </si>
  <si>
    <t>čl. 442 
písm. h)</t>
  </si>
  <si>
    <t>čl. 442 
písm. i)</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</si>
  <si>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</si>
  <si>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</si>
  <si>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</si>
  <si>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</si>
  <si>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</si>
  <si>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</si>
  <si>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</si>
  <si>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</si>
  <si>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</si>
  <si>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</si>
  <si>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</si>
  <si>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</si>
  <si>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</si>
  <si>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</si>
  <si>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</si>
  <si>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</si>
  <si>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</si>
  <si>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</si>
  <si>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</si>
  <si>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</si>
  <si>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</si>
  <si>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</si>
  <si>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</si>
  <si>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</si>
  <si>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</si>
  <si>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</si>
  <si>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</si>
  <si>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</si>
  <si>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</si>
  <si>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</si>
  <si>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</si>
  <si>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</si>
  <si>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</si>
  <si>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</si>
  <si>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</si>
  <si>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Kumulované snížení hodnoty a opravné položky a záporné úpravy reálné hodnoty z titulu úvěrového rizika</t>
  </si>
  <si>
    <t>Zajištěné nemovitostí</t>
  </si>
  <si>
    <t>Standardizovaný přístup - expozice úvěrového rizika 
a účinky snižování úvěrového rizika</t>
  </si>
  <si>
    <t>VaR pro SFT</t>
  </si>
  <si>
    <t>Zjednodušený postup</t>
  </si>
  <si>
    <t>Expozice ve formě podílových jednotek nebo akcií v subjektech kolektivního investování</t>
  </si>
  <si>
    <t>K měnovému riziku</t>
  </si>
  <si>
    <t>Pákový poměr**</t>
  </si>
  <si>
    <t>Expozice v investičním portfoliu, z toho:</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</si>
  <si>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</si>
  <si>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</si>
  <si>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</si>
  <si>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</si>
  <si>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</si>
  <si>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</si>
  <si>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</si>
  <si>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</si>
  <si>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</si>
  <si>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</si>
  <si>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</si>
  <si>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t>Prohlášení schválené vedoucím orgánem o přiměřenosti opatření k řízení rizik instituce poskytující ujištění, že zavedené systémy řízení rizik jsou přiměřené s ohledem na profil a strategii instituce</t>
  </si>
  <si>
    <r>
      <t xml:space="preserve">Oblast působnosti: </t>
    </r>
    <r>
      <rPr>
        <sz val="10"/>
        <color theme="1"/>
        <rFont val="Arial"/>
        <family val="2"/>
        <charset val="238"/>
      </rPr>
      <t>Tato šablona platí pro všechny instituce uvedené v odstavci 7 těchto obecných pokynů.</t>
    </r>
  </si>
  <si>
    <r>
      <t>Formát:</t>
    </r>
    <r>
      <rPr>
        <sz val="10"/>
        <color theme="1"/>
        <rFont val="Arial"/>
        <family val="2"/>
        <charset val="238"/>
      </rPr>
      <t xml:space="preserve"> Flexibilní</t>
    </r>
  </si>
  <si>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</si>
  <si>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</si>
  <si>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</si>
  <si>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</si>
  <si>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</si>
  <si>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</si>
  <si>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</si>
  <si>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</si>
  <si>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</si>
  <si>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</si>
  <si>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</si>
  <si>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</si>
  <si>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</si>
  <si>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</si>
  <si>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</si>
  <si>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</si>
  <si>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</si>
  <si>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</si>
  <si>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</si>
  <si>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</si>
  <si>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</si>
  <si>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</si>
  <si>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</si>
  <si>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</si>
  <si>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</si>
  <si>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</si>
  <si>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</si>
  <si>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</si>
  <si>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</si>
  <si>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</si>
  <si>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</si>
  <si>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</si>
  <si>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</si>
  <si>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</si>
  <si>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</si>
  <si>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</si>
  <si>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</si>
  <si>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</si>
  <si>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</si>
  <si>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</si>
  <si>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r>
      <t>Účel:</t>
    </r>
    <r>
      <rPr>
        <sz val="10"/>
        <color theme="1"/>
        <rFont val="Arial"/>
        <family val="2"/>
        <charset val="238"/>
      </rPr>
      <t xml:space="preserve"> Poskytnout ucelený obrázek o úvěrové kvalitě rozvahových a podrozvahových expozic instituce. </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</si>
  <si>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</si>
  <si>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</si>
  <si>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</si>
  <si>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</si>
  <si>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</si>
  <si>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</si>
  <si>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</si>
  <si>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</si>
  <si>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</si>
  <si>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</si>
  <si>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</si>
  <si>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t>čl. 442 
písm. g) 
a h)</t>
  </si>
  <si>
    <t>(a+b–c–d)</t>
  </si>
  <si>
    <t>Exp., u nichž došlo k selhání</t>
  </si>
  <si>
    <t>Exp., u nichž nedošlo k selhání</t>
  </si>
  <si>
    <t>Specif. úpravy o úvěrové riziko</t>
  </si>
  <si>
    <t>Kumulov.odpisy</t>
  </si>
  <si>
    <r>
      <t>Účel:</t>
    </r>
    <r>
      <rPr>
        <sz val="10"/>
        <color theme="1"/>
        <rFont val="Arial"/>
        <family val="2"/>
        <charset val="238"/>
      </rPr>
      <t xml:space="preserve"> Poskytnout ucelený obrázek o úvěrové kvalitě rozvahových a podrozvahových expozic instituce podle odvětví nebo druhu protistrany.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</si>
  <si>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</si>
  <si>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 xml:space="preserve">Četnost: </t>
    </r>
    <r>
      <rPr>
        <sz val="10"/>
        <color theme="1"/>
        <rFont val="Arial"/>
        <family val="2"/>
        <charset val="238"/>
      </rPr>
      <t>Pololetní</t>
    </r>
  </si>
  <si>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</si>
  <si>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</si>
  <si>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</si>
  <si>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</si>
  <si>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t>Kumulov. odpisy</t>
  </si>
  <si>
    <r>
      <t>Účel:</t>
    </r>
    <r>
      <rPr>
        <sz val="10"/>
        <color theme="1"/>
        <rFont val="Arial"/>
        <family val="2"/>
        <charset val="238"/>
      </rPr>
      <t xml:space="preserve"> Poskytnout ucelený obrázek o úvěrové kvalitě rozvahových a podrozvahových expozic instituce podle zeměpisné oblasti.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</si>
  <si>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</si>
  <si>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</si>
  <si>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Účel:</t>
    </r>
    <r>
      <rPr>
        <sz val="10"/>
        <color theme="1"/>
        <rFont val="Arial"/>
        <family val="2"/>
        <charset val="238"/>
      </rPr>
      <t xml:space="preserve"> Poskytnout analýzu stárnutí účetních rozvahových expozic po splatnosti bez ohledu na stav jejich znehodnocení.</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</si>
  <si>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</si>
  <si>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Hrubé účetní hodnoty (odpovídající účetním hodnotám před snížením hodnoty a zohledněním opravných položek, avšak po odpisech vykázaných v účetní závěrce podle regulatorní konsolidace podle části první hlavy II kapitoly 2 nařízení CRR). </t>
    </r>
  </si>
  <si>
    <r>
      <t>Formát:</t>
    </r>
    <r>
      <rPr>
        <sz val="10"/>
        <color theme="1"/>
        <rFont val="Arial"/>
        <family val="2"/>
        <charset val="238"/>
      </rPr>
      <t xml:space="preserve"> Pevně daný. K lepšímu vykázání stárnutí expozic po splatnosti v portfoliu instituce lze minimální pásma po splatnosti doplnit o další pásma po splatnosti.</t>
    </r>
  </si>
  <si>
    <r>
      <t>Účel:</t>
    </r>
    <r>
      <rPr>
        <sz val="10"/>
        <color theme="1"/>
        <rFont val="Arial"/>
        <family val="2"/>
        <charset val="238"/>
      </rPr>
      <t xml:space="preserve"> Poskytnout přehled o nevýkonných expozicích a expozicích s úlevou podle prováděcího nařízení Komise (EU) č. 680/2014.</t>
    </r>
  </si>
  <si>
    <r>
      <t xml:space="preserve">Obsah: </t>
    </r>
    <r>
      <rPr>
        <sz val="10"/>
        <color theme="1"/>
        <rFont val="Arial"/>
        <family val="2"/>
        <charset val="238"/>
      </rPr>
      <t>Hrubé</t>
    </r>
    <r>
      <rPr>
        <b/>
        <sz val="10"/>
        <color theme="1"/>
        <rFont val="Arial"/>
        <family val="2"/>
        <charset val="238"/>
      </rPr>
      <t xml:space="preserve"> </t>
    </r>
    <r>
      <rPr>
        <sz val="10"/>
        <color theme="1"/>
        <rFont val="Arial"/>
        <family val="2"/>
        <charset val="238"/>
      </rPr>
      <t xml:space="preserve">účetní hodnoty (odpovídající účetním hodnotám před snížením hodnoty, zohledněním opravných položek a kumulovanými zápornými úpravami reálné hodnoty z titulu úvěrového rizika vykázaným v účetní závěrce podle regulatorní konsolidace podle části první hlavy II kapitoly 2 nařízení CRR). Jestliže se výše kumulovaného snížení hodnoty a opravných položek a záporných úprav reálné hodnoty z titulu úvěrového rizika významně liší od výše specifických a obecných úprav o úvěrové riziko zpřístupněné v šabloně EU CR1-A až D, instituce by měly zvlášť zpřístupnit výši kumulovaných záporných změn reálné hodnoty z titulu úvěrového rizika. </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</si>
  <si>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a vysvětlí rozdíly mezi hodnotami nevýkonných expozic, expozic se sníženou hodnotou a expozic v selhání.</t>
    </r>
  </si>
  <si>
    <r>
      <t>Hrubé účetní hodnoty</t>
    </r>
    <r>
      <rPr>
        <sz val="10"/>
        <color theme="1"/>
        <rFont val="Arial"/>
        <family val="2"/>
        <charset val="238"/>
      </rPr>
      <t>: Viz definice v šabloně EU CRB-B.</t>
    </r>
  </si>
  <si>
    <r>
      <t>Nevýkonné expozice</t>
    </r>
    <r>
      <rPr>
        <sz val="10"/>
        <color theme="1"/>
        <rFont val="Arial"/>
        <family val="2"/>
        <charset val="238"/>
      </rPr>
      <t>:</t>
    </r>
    <r>
      <rPr>
        <i/>
        <sz val="10"/>
        <color theme="1"/>
        <rFont val="Arial"/>
        <family val="2"/>
        <charset val="238"/>
      </rPr>
      <t xml:space="preserve"> </t>
    </r>
    <r>
      <rPr>
        <sz val="10"/>
        <color theme="1"/>
        <rFont val="Arial"/>
        <family val="2"/>
        <charset val="238"/>
      </rPr>
      <t>Ve smyslu odstavce 145 přílohy V prováděcího nařízení Komise (EU) č. 680/2014.</t>
    </r>
  </si>
  <si>
    <r>
      <t>Expozice s úlevou</t>
    </r>
    <r>
      <rPr>
        <sz val="10"/>
        <color theme="1"/>
        <rFont val="Arial"/>
        <family val="2"/>
        <charset val="238"/>
      </rPr>
      <t>: Expozice s úlevou ve smyslu odstavců 163 až 167 přílohy V prováděcího nařízení Komise (EU) č. 680/2014. Podle toho, zda expozice s úlevou splňují požadované podmínky stanovené v příloze V uvedeného nařízení, mohou být označeny jako výkonné nebo nevýkonné.</t>
    </r>
  </si>
  <si>
    <r>
      <t>Expozice se sníženou hodnotou</t>
    </r>
    <r>
      <rPr>
        <sz val="10"/>
        <color theme="1"/>
        <rFont val="Arial"/>
        <family val="2"/>
        <charset val="238"/>
      </rPr>
      <t>:</t>
    </r>
    <r>
      <rPr>
        <i/>
        <sz val="10"/>
        <color theme="1"/>
        <rFont val="Arial"/>
        <family val="2"/>
        <charset val="238"/>
      </rPr>
      <t xml:space="preserve"> </t>
    </r>
    <r>
      <rPr>
        <sz val="10"/>
        <color theme="1"/>
        <rFont val="Arial"/>
        <family val="2"/>
        <charset val="238"/>
      </rPr>
      <t>Nevýkonné</t>
    </r>
    <r>
      <rPr>
        <i/>
        <sz val="10"/>
        <color theme="1"/>
        <rFont val="Arial"/>
        <family val="2"/>
        <charset val="238"/>
      </rPr>
      <t xml:space="preserve"> </t>
    </r>
    <r>
      <rPr>
        <sz val="10"/>
        <color theme="1"/>
        <rFont val="Arial"/>
        <family val="2"/>
        <charset val="238"/>
      </rPr>
      <t>expozice, které jsou rovněž považované za expozice se sníženou hodnotou podle platného účetního rámce.</t>
    </r>
  </si>
  <si>
    <r>
      <t>Expozice, u nichž došlo k selhání</t>
    </r>
    <r>
      <rPr>
        <sz val="10"/>
        <color theme="1"/>
        <rFont val="Arial"/>
        <family val="2"/>
        <charset val="238"/>
      </rPr>
      <t xml:space="preserve">: Nevýkonné expozice, které jsou rovněž klasifikovány jako v selhání podle článku 178 nařízení CRR. </t>
    </r>
  </si>
  <si>
    <r>
      <t xml:space="preserve">Kumulované snížení hodnoty a opravné položky a záporné úpravy reálné hodnoty z titulu úvěrového rizika </t>
    </r>
    <r>
      <rPr>
        <sz val="10"/>
        <color theme="1"/>
        <rFont val="Arial"/>
        <family val="2"/>
        <charset val="238"/>
      </rPr>
      <t>Sem</t>
    </r>
    <r>
      <rPr>
        <i/>
        <sz val="10"/>
        <color theme="1"/>
        <rFont val="Arial"/>
        <family val="2"/>
        <charset val="238"/>
      </rPr>
      <t xml:space="preserve"> </t>
    </r>
    <r>
      <rPr>
        <sz val="10"/>
        <color theme="1"/>
        <rFont val="Arial"/>
        <family val="2"/>
        <charset val="238"/>
      </rPr>
      <t>patří hodnoty stanovené podle odstavců 48, 65 a 66 části druhé přílohy V prováděcího nařízení Komise (EU) č. 680/2014.</t>
    </r>
  </si>
  <si>
    <r>
      <t>Přijatý kolaterál a přijaté finanční záruky</t>
    </r>
    <r>
      <rPr>
        <sz val="10"/>
        <color theme="1"/>
        <rFont val="Arial"/>
        <family val="2"/>
        <charset val="238"/>
      </rPr>
      <t>:</t>
    </r>
    <r>
      <rPr>
        <i/>
        <sz val="10"/>
        <color theme="1"/>
        <rFont val="Arial"/>
        <family val="2"/>
        <charset val="238"/>
      </rPr>
      <t xml:space="preserve"> </t>
    </r>
    <r>
      <rPr>
        <sz val="10"/>
        <color theme="1"/>
        <rFont val="Arial"/>
        <family val="2"/>
        <charset val="238"/>
      </rPr>
      <t>Maximální výše kolaterálu nebo záruky, kterou lze vzít v úvahu a která nesmí překročit účetní hodnotu  expozice zajištěné kolaterálem či zárukou.</t>
    </r>
  </si>
  <si>
    <t>čl. 442
písm. g) 
a i)</t>
  </si>
  <si>
    <t>z toho výkonné avšak po splatn. 
&gt; 30 dnů a &lt;= 90 dnů</t>
  </si>
  <si>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</si>
  <si>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</si>
  <si>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Četnost:</t>
    </r>
    <r>
      <rPr>
        <sz val="10"/>
        <color rgb="FF000000"/>
        <rFont val="Arial"/>
        <family val="2"/>
        <charset val="238"/>
      </rPr>
      <t xml:space="preserve"> Pololetní</t>
    </r>
  </si>
  <si>
    <r>
      <t>Formát:</t>
    </r>
    <r>
      <rPr>
        <sz val="10"/>
        <color rgb="FF000000"/>
        <rFont val="Arial"/>
        <family val="2"/>
        <charset val="238"/>
      </rPr>
      <t xml:space="preserve"> Pevně daný. Sloupce nelze měnit. Instituce mohou přidat další řádky. </t>
    </r>
  </si>
  <si>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</si>
  <si>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r>
      <t>Obecné a specifické úpravy o úvěrové riziko</t>
    </r>
    <r>
      <rPr>
        <sz val="10"/>
        <color theme="1"/>
        <rFont val="Arial"/>
        <family val="2"/>
        <charset val="238"/>
      </rPr>
      <t>: Obsahuje hodnoty vymezené v článku 1 nařízení Komise v přenesené pravomoci (EU) č. 183/2014 ze dne 20. prosince 2013.</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</si>
  <si>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</si>
  <si>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</si>
  <si>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</si>
  <si>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Jiné změny</t>
    </r>
    <r>
      <rPr>
        <sz val="10"/>
        <color theme="1"/>
        <rFont val="Arial"/>
        <family val="2"/>
        <charset val="238"/>
      </rPr>
      <t>: Položky rozvahy, které jsou nezbytné k sesouhlasení bilanční sumy.</t>
    </r>
  </si>
  <si>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</si>
  <si>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r>
      <t>Účel:</t>
    </r>
    <r>
      <rPr>
        <sz val="10"/>
        <color theme="1"/>
        <rFont val="Arial"/>
        <family val="2"/>
        <charset val="238"/>
      </rPr>
      <t xml:space="preserve"> Zjistit změny zásob úvěrů a dluhových cenných papírů v selhání instituce.</t>
    </r>
  </si>
  <si>
    <r>
      <t xml:space="preserve">Obsah: </t>
    </r>
    <r>
      <rPr>
        <sz val="10"/>
        <color rgb="FF000000"/>
        <rFont val="Arial"/>
        <family val="2"/>
        <charset val="238"/>
      </rPr>
      <t>Hrubé účetní hodnoty</t>
    </r>
  </si>
  <si>
    <r>
      <t>Četnost:</t>
    </r>
    <r>
      <rPr>
        <sz val="10"/>
        <color rgb="FF000000"/>
        <rFont val="Arial"/>
        <family val="2"/>
        <charset val="238"/>
      </rPr>
      <t xml:space="preserve"> Pololetní </t>
    </r>
  </si>
  <si>
    <r>
      <t>Formát:</t>
    </r>
    <r>
      <rPr>
        <sz val="10"/>
        <color rgb="FF000000"/>
        <rFont val="Arial"/>
        <family val="2"/>
        <charset val="238"/>
      </rPr>
      <t xml:space="preserve"> Pevně daný </t>
    </r>
  </si>
  <si>
    <r>
      <t>Průvodní komentář:</t>
    </r>
    <r>
      <rPr>
        <sz val="10"/>
        <color rgb="FF000000"/>
        <rFont val="Arial"/>
        <family val="2"/>
        <charset val="238"/>
      </rPr>
      <t xml:space="preserve"> Očekává se, že banky vysvětlí určující faktory jakýchkoli podstatných změn hodnot.</t>
    </r>
  </si>
  <si>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</si>
  <si>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</si>
  <si>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</si>
  <si>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Vrácení do stavu, kdy nejsou v selhání</t>
    </r>
    <r>
      <rPr>
        <sz val="10"/>
        <color rgb="FF000000"/>
        <rFont val="Arial"/>
        <family val="2"/>
        <charset val="238"/>
      </rPr>
      <t>: Úvěry a dluhové cenné papíry, které byly během vykazovaného období vráceny do stavu, kdy nejsou v selhání.</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</si>
  <si>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</si>
  <si>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Jiné změny:</t>
    </r>
    <r>
      <rPr>
        <sz val="10"/>
        <color rgb="FF000000"/>
        <rFont val="Arial"/>
        <family val="2"/>
        <charset val="238"/>
      </rPr>
      <t xml:space="preserve"> Položky rozvahy, které jsou nezbytné k sesouhlasení bilanční sumy.</t>
    </r>
  </si>
  <si>
    <r>
      <t>Účel:</t>
    </r>
    <r>
      <rPr>
        <sz val="10"/>
        <color rgb="FF000000"/>
        <rFont val="Arial"/>
        <family val="2"/>
        <charset val="238"/>
      </rPr>
      <t xml:space="preserve"> Zpřístupnit informace o rozsahu využití technik snižování úvěrového rizika.</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</si>
  <si>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</si>
  <si>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</si>
  <si>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</si>
  <si>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</si>
  <si>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</si>
  <si>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</si>
  <si>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</si>
  <si>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</si>
  <si>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</si>
  <si>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</si>
  <si>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</si>
  <si>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 xml:space="preserve">Obsah: </t>
    </r>
    <r>
      <rPr>
        <sz val="10"/>
        <color theme="1"/>
        <rFont val="Arial"/>
        <family val="2"/>
        <charset val="238"/>
      </rPr>
      <t>Hodnoty regulatorních expozic</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</si>
  <si>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</si>
  <si>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Kategorie expozic</t>
    </r>
    <r>
      <rPr>
        <sz val="10"/>
        <color theme="1"/>
        <rFont val="Arial"/>
        <family val="2"/>
        <charset val="238"/>
      </rPr>
      <t>: Kategorie expozic jsou definované v článku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</si>
  <si>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</si>
  <si>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</si>
  <si>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</si>
  <si>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</si>
  <si>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</si>
  <si>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t>Podrozv. hodnota</t>
  </si>
  <si>
    <r>
      <t>Formát:</t>
    </r>
    <r>
      <rPr>
        <sz val="10"/>
        <color theme="1"/>
        <rFont val="Arial"/>
        <family val="2"/>
        <charset val="238"/>
      </rPr>
      <t xml:space="preserve"> Pevně daný. (Sloupce nelze měnit. V řádcích jsou uvedeny kategorie expozic podle čl.112 nař.CRR.)</t>
    </r>
  </si>
  <si>
    <r>
      <t xml:space="preserve">Účel: </t>
    </r>
    <r>
      <rPr>
        <sz val="10"/>
        <color theme="1"/>
        <rFont val="Arial"/>
        <family val="2"/>
        <charset val="238"/>
      </rPr>
      <t xml:space="preserve">Uvést rozdělení expozice podle standardizovaného přístupu podle kategorie aktiv a rizikové váhy (odpovídající rizikovosti přiřazené expozici podle standardizovaného přístupu). Rizikové váhy v šabloně EU CR5 zahrnují všechny rizikové váhy přidělené jednotlivým stupňům úvěrové kvality v článcích 113 až 134 v části třetí hlavě II kapitole 2 nařízení CRR. </t>
    </r>
  </si>
  <si>
    <r>
      <t xml:space="preserve">Obsah: </t>
    </r>
    <r>
      <rPr>
        <sz val="10"/>
        <color theme="1"/>
        <rFont val="Arial"/>
        <family val="2"/>
        <charset val="238"/>
      </rPr>
      <t>Regulatorní hodnoty expozice v členění podle rizikových vah. Instituce by měly zpřístupnit expozice po použití konverzního faktoru a technik snižování rizik. Riziková váha použitá pro rozdělení odpovídá různým stupňům úvěrové kvality podle článků 113 až 134 v části třetí hlavě II kapitole 2 nařízení CRR.</t>
    </r>
  </si>
  <si>
    <r>
      <t>Četnost:</t>
    </r>
    <r>
      <rPr>
        <sz val="10"/>
        <color theme="1"/>
        <rFont val="Arial"/>
        <family val="2"/>
        <charset val="238"/>
      </rPr>
      <t xml:space="preserve"> Pololetní </t>
    </r>
  </si>
  <si>
    <r>
      <t>Formát:</t>
    </r>
    <r>
      <rPr>
        <sz val="10"/>
        <color theme="1"/>
        <rFont val="Arial"/>
        <family val="2"/>
        <charset val="238"/>
      </rPr>
      <t xml:space="preserve"> Pevně daný </t>
    </r>
  </si>
  <si>
    <r>
      <t>Celkem</t>
    </r>
    <r>
      <rPr>
        <sz val="10"/>
        <color theme="1"/>
        <rFont val="Arial"/>
        <family val="2"/>
        <charset val="238"/>
      </rPr>
      <t>:</t>
    </r>
    <r>
      <rPr>
        <i/>
        <sz val="10"/>
        <color theme="1"/>
        <rFont val="Arial"/>
        <family val="2"/>
        <charset val="238"/>
      </rPr>
      <t xml:space="preserve"> </t>
    </r>
    <r>
      <rPr>
        <sz val="10"/>
        <color theme="1"/>
        <rFont val="Arial"/>
        <family val="2"/>
        <charset val="238"/>
      </rPr>
      <t>Celková výše rozvahových a podrozvahových expozic podle regulatorní konsolidace (podle článku 111 v nařízení CRR) po odečtení specifických úprav o úvěrové riziko (ve smyslu nařízení Komise v přenesené pravomoci (EU) č. 183/2014) a odpisů (definovaných v platném účetním rámci), avšak poté, co se uplatní i) konverzní faktory vymezené v témže článku a ii) techniky snižování úvěrového rizika vymezené v části třetí hlavě II kapitole 4 nařízení CRR.</t>
    </r>
    <r>
      <rPr>
        <i/>
        <sz val="10"/>
        <color theme="1"/>
        <rFont val="Arial"/>
        <family val="2"/>
        <charset val="238"/>
      </rPr>
      <t xml:space="preserve"> </t>
    </r>
  </si>
  <si>
    <r>
      <t>Kategorie expozic</t>
    </r>
    <r>
      <rPr>
        <sz val="10"/>
        <color theme="1"/>
        <rFont val="Arial"/>
        <family val="2"/>
        <charset val="238"/>
      </rPr>
      <t>: Kategorie expozic jsou definované v článcích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</si>
  <si>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</si>
  <si>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Odečtené</t>
    </r>
    <r>
      <rPr>
        <sz val="10"/>
        <color theme="1"/>
        <rFont val="Arial"/>
        <family val="2"/>
        <charset val="238"/>
      </rPr>
      <t>: Expozice, které musí být odečteny podle části druhé nařízení CRR.</t>
    </r>
  </si>
  <si>
    <r>
      <t>Bez úvěrového hodnocení</t>
    </r>
    <r>
      <rPr>
        <sz val="10"/>
        <color theme="1"/>
        <rFont val="Arial"/>
        <family val="2"/>
        <charset val="238"/>
      </rPr>
      <t>: Expozice, pro něž není k dispozici úvěrové hodnocení od určené externí ratingové agentury a u nichž se používají specifické rizikové váhy v závislosti na jejich kategorii, jak je uvedeno v článcích 113 až 134 nařízení CRR.</t>
    </r>
  </si>
  <si>
    <t>z toho bez úvěr. hodnoc.</t>
  </si>
  <si>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</si>
  <si>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r>
      <t>Účel:</t>
    </r>
    <r>
      <rPr>
        <sz val="10"/>
        <color theme="1"/>
        <rFont val="Arial"/>
        <family val="2"/>
        <charset val="238"/>
      </rPr>
      <t xml:space="preserve"> Poskytnout komplexní přehled o metodách použitých při výpočtu regulatorních požadavků pro úvěrové riziko protistrany a hlavní parametry, které se v dané metodě používají.</t>
    </r>
  </si>
  <si>
    <r>
      <t>Oblast působnosti:</t>
    </r>
    <r>
      <rPr>
        <sz val="10"/>
        <color theme="1"/>
        <rFont val="Arial"/>
        <family val="2"/>
        <charset val="238"/>
      </rPr>
      <t xml:space="preserve"> Tato šablona platí pro všechny instituce uvedené v odstavci 7 těchto obecných pokynů s nástroji, pro něž se hodnota expozice vypočítává podle části třetí hlavy II kapitoly 6 nařízení CRR.</t>
    </r>
  </si>
  <si>
    <r>
      <t>Obsah:</t>
    </r>
    <r>
      <rPr>
        <sz val="10"/>
        <color theme="1"/>
        <rFont val="Arial"/>
        <family val="2"/>
        <charset val="238"/>
      </rPr>
      <t xml:space="preserve"> Regulatorní hodnoty expozice, rizikově vážená aktiva a parametry použité k výpočtu rizikově vážených aktiv pro všechny expozice, které podléhají rámci pro úvěrové riziko protistrany (bez zahrnutí požadavků CVA nebo expozic zúčtovaných přes ústřední protistranu).</t>
    </r>
  </si>
  <si>
    <r>
      <t>Formát:</t>
    </r>
    <r>
      <rPr>
        <sz val="10"/>
        <color theme="1"/>
        <rFont val="Arial"/>
        <family val="2"/>
        <charset val="238"/>
      </rPr>
      <t xml:space="preserve"> Pevně daný</t>
    </r>
  </si>
  <si>
    <r>
      <t xml:space="preserve">Jednoduchá metoda finančního kolaterálu (pro SFT) </t>
    </r>
    <r>
      <rPr>
        <sz val="10"/>
        <color theme="1"/>
        <rFont val="Arial"/>
        <family val="2"/>
        <charset val="238"/>
      </rPr>
      <t>a </t>
    </r>
    <r>
      <rPr>
        <i/>
        <sz val="10"/>
        <color theme="1"/>
        <rFont val="Arial"/>
        <family val="2"/>
        <charset val="238"/>
      </rPr>
      <t>Komplexní metoda finančního kolaterálu (pro SFT)</t>
    </r>
    <r>
      <rPr>
        <sz val="10"/>
        <color theme="1"/>
        <rFont val="Arial"/>
        <family val="2"/>
        <charset val="238"/>
      </rPr>
      <t>: Repo obchody, půjčky či výpůjčky cenných papírů nebo komodit, maržové obchody a transakce s delší dobou vypořádání, u nichž se instituce rozhodly, že hodnotu expozice určí podle části třetí hlavy II kapitoly 4 (snižování úvěrového rizika), a nikoliv podle kapitoly 6 nařízení CRR v souladu s čl. 271 odst. 2 téhož nařízení.</t>
    </r>
  </si>
  <si>
    <r>
      <t>VaR pro SFT</t>
    </r>
    <r>
      <rPr>
        <sz val="10"/>
        <color theme="1"/>
        <rFont val="Arial"/>
        <family val="2"/>
        <charset val="238"/>
      </rPr>
      <t xml:space="preserve">: Repo obchody, půjčky či výpůjčky cenných papírů nebo komodit, maržové obchody nebo jiné transakce na kapitálovém trhu, s výjimkou transakcí s deriváty, u nichž se v souladu s článkem 221 v nařízení CRR hodnota expozice vypočítává pomocí přístupu interního modelu, který zohledňuje jak vliv korelace mezi pozicemi v cenných papírech, které jsou předmětem dané rámcové dohody o započtení, tak i likviditu dotčených nástrojů. </t>
    </r>
  </si>
  <si>
    <r>
      <t>Reprodukční náklady</t>
    </r>
    <r>
      <rPr>
        <sz val="10"/>
        <color theme="1"/>
        <rFont val="Arial"/>
        <family val="2"/>
        <charset val="238"/>
      </rPr>
      <t xml:space="preserve">: Reprodukční náklady podle metody tržního ocenění představují hodnotu stávající expozice, čímž se rozumí vyšší z následujících hodnot: nula nebo tržní hodnota transakce nebo portfolia transakcí v rámci skupiny transakcí se započtením prováděných s protistranou, jež by při selhání protistrany zanikla za předpokladu, že neexistuje možnost opětovného získání hodnoty těchto transakcí v případě platební neschopnosti nebo likvidace. </t>
    </r>
  </si>
  <si>
    <r>
      <t>Současná tržní hodnota</t>
    </r>
    <r>
      <rPr>
        <sz val="10"/>
        <color theme="1"/>
        <rFont val="Arial"/>
        <family val="2"/>
        <charset val="238"/>
      </rPr>
      <t>: Podle standardizovaného přístupu je současná tržního hodnota čistou tržní hodnotou portfolia transakcí v rámci skupiny transakcí se započtením, což znamená, že při výpočtu současné tržní hodnoty jsou použity jak záporné, tak kladné hodnoty.</t>
    </r>
  </si>
  <si>
    <r>
      <t>Potenciální budoucí úvěrová expozice</t>
    </r>
    <r>
      <rPr>
        <sz val="10"/>
        <color theme="1"/>
        <rFont val="Arial"/>
        <family val="2"/>
        <charset val="238"/>
      </rPr>
      <t xml:space="preserve">: U metody tržního ocenění se jedná o součin pomyslných částek nebo podkladových hodnot a konkrétních procentních sazeb uvedených v článku 274 nařízení CRR. </t>
    </r>
  </si>
  <si>
    <r>
      <t>Efektivní očekávané pozitivní expozice (EEPE)</t>
    </r>
    <r>
      <rPr>
        <sz val="10"/>
        <color theme="1"/>
        <rFont val="Arial"/>
        <family val="2"/>
        <charset val="238"/>
      </rPr>
      <t xml:space="preserve">: Vážený průměr efektivní očekávané expozice v rámci skupiny transakcí se započtením v průběhu prvního roku, nebo – v případě, že jsou všechny kontrakty v rámci skupiny transakcí se započtením splatné dříve než za rok – za dobu trvání kontraktu s nejdelší splatností z celé skupiny transakcí se započtením, kdy váhami jsou proporce, které jednotlivé očekávané expozice představují v celém časovém období. </t>
    </r>
  </si>
  <si>
    <r>
      <t>Koeficient násobení</t>
    </r>
    <r>
      <rPr>
        <sz val="10"/>
        <color theme="1"/>
        <rFont val="Arial"/>
        <family val="2"/>
        <charset val="238"/>
      </rPr>
      <t>:</t>
    </r>
    <r>
      <rPr>
        <i/>
        <sz val="10"/>
        <color theme="1"/>
        <rFont val="Arial"/>
        <family val="2"/>
        <charset val="238"/>
      </rPr>
      <t xml:space="preserve"> </t>
    </r>
    <r>
      <rPr>
        <sz val="10"/>
        <color theme="1"/>
        <rFont val="Arial"/>
        <family val="2"/>
        <charset val="238"/>
      </rPr>
      <t>Hodnota β podle standardizovaného přístupu (článek 276 nařízení CRR) a hodnota α podle přístupu interního modelu (článek 284 nařízení CRR). Zpřístupněná hodnota by měla být skutečně použitou hodnotou při měření expozice bez ohledu na to, zda se jedná o hodnoty pro regulační účely nebo hodnotu určenou institucemi po schválení příslušným orgánem.</t>
    </r>
  </si>
  <si>
    <r>
      <t>Expozice v selhání po snížení úvěrového rizika</t>
    </r>
    <r>
      <rPr>
        <sz val="10"/>
        <color theme="1"/>
        <rFont val="Arial"/>
        <family val="2"/>
        <charset val="238"/>
      </rPr>
      <t>: Hodnota expozice vypočtená podle metod stanovených v části třetí hlavě II kapitole 6 oddílech 2, 3, 4, 5, 6 a 7 nařízení CRR. Jedná se o hodnotu, která je relevantní pro výpočet kapitálových požadavků po uplatnění technik snižování úvěrového rizika, CVA a úprav o specifické riziko pozitivní korelace.</t>
    </r>
  </si>
  <si>
    <t>Čl. 439 písm. e), f) a i) 
a čl. 92(3) písm. f)</t>
  </si>
  <si>
    <t xml:space="preserve">Pozn.: V šablonách k CCR jsou vymezeny požadavky na zpřístupňování informací podle článku 439, článku 444 a článku 452 v nařízení CRR, které se týkají nástrojů v obchodním a investičním portfoliu, u nichž se hodnota expozice měří podle části třetí hlavy II kapitoly 6 téhož nařízení (rámec pro úvěrové riziko protistrany), a rizikové vážení pro účely čl. 92 odst. 3 písm. f) uvedeného nařízení se provádí podle požadavků části třetí hlavy II kapitol 2 nebo 3 (rámec pro úvěrové riziko) uvedeného nařízení. Součástí jsou také konkrétní informace o těchto nástrojích zmíněné ve výše uvedených odstavcích, u nichž se konkrétní kapitálový požadavek vypočítává buď podle části třetí hlavy II kapitoly 6 oddílu 9 (kapitálové požadavky pro expozice vůči ústředním protistraně) nařízení CRR, nebo pro účely čl. 92 odst. 3 písm. d) podle části třetí hlavy VI (kapitálový požadavek k riziku úvěrové úpravy v ocenění) nařízení CRR. 
Při uplatnění čl. 439 písm. e), f) a i) nařízení CRR by instituce měly zpřístupnit informace vymezené v šabloně EU CCR1 ohledně metod používaných k měření hodnoty expozice nástrojů, pro něž při uplatnění čl. 92 odst. 3 písm. f) platí kapitálové požadavky pro úvěrové riziko protistrany, a rovněž čistou expozici těchto nástrojů. 
</t>
  </si>
  <si>
    <r>
      <t xml:space="preserve">Účel: </t>
    </r>
    <r>
      <rPr>
        <sz val="10"/>
        <color theme="1"/>
        <rFont val="Arial"/>
        <family val="2"/>
        <charset val="238"/>
      </rPr>
      <t>Poskytnout regulační výpočty CVA (v členění podle standardizovaného a pokročilého přístupu).</t>
    </r>
  </si>
  <si>
    <r>
      <t xml:space="preserve">Oblast působnosti: </t>
    </r>
    <r>
      <rPr>
        <sz val="10"/>
        <color theme="1"/>
        <rFont val="Arial"/>
        <family val="2"/>
        <charset val="238"/>
      </rPr>
      <t>Tato šablona platí pro všechny instituce uvedené v odstavci 7 těchto obecných pokynů s expozicemi, které podléhají kapitálovým požadavkům CVA podle části třetí hlavy VI článku 382 v nařízení CRR.</t>
    </r>
  </si>
  <si>
    <r>
      <t xml:space="preserve">Obsah: </t>
    </r>
    <r>
      <rPr>
        <sz val="10"/>
        <color theme="1"/>
        <rFont val="Arial"/>
        <family val="2"/>
        <charset val="238"/>
      </rPr>
      <t>Rizikově vážená aktiva a odpovídající expozice v selhání.</t>
    </r>
  </si>
  <si>
    <r>
      <t>Hodnota expozice</t>
    </r>
    <r>
      <rPr>
        <sz val="10"/>
        <color theme="1"/>
        <rFont val="Arial"/>
        <family val="2"/>
        <charset val="238"/>
      </rPr>
      <t>: Hodnota expozice, která je určená podle části třetí hlavy II kapitoly 6 nebo (v případě transakcí, které spadají do oblasti působnosti kapitoly 4 čl. 271 odst. 2 pro transakce v oblasti působnosti hlavy VI nařízení CRR. Hodnota expozice je hodnota použitá při výpočtu kapitálových požadavků pro CVA. U transakcí podle metody původní expozice představuje hodnota expozice hodnotu, která byla použita pro výpočet rizikově vážených aktiv.</t>
    </r>
  </si>
  <si>
    <r>
      <t>Rizikově vážená aktiva</t>
    </r>
    <r>
      <rPr>
        <sz val="10"/>
        <color theme="1"/>
        <rFont val="Arial"/>
        <family val="2"/>
        <charset val="238"/>
      </rPr>
      <t>: Kapitálové požadavky pro riziko CVA vypočtené pomocí zvolené metody vynásobené číslem 12,5 podle čl. 92 odst. 4.</t>
    </r>
  </si>
  <si>
    <r>
      <t>Složka 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VaR na základě interních modelů pro tržní riziko (použití stávající kalibrace parametrů pro očekávané expozice uvedené v čl. 292 odst. 2 prvním pododstavci). Ve výpočtu se použije koeficient násobení nejméně třemi.</t>
    </r>
  </si>
  <si>
    <r>
      <t>Složka SVaR (včetně koeficientu násobení třemi)</t>
    </r>
    <r>
      <rPr>
        <sz val="10"/>
        <color theme="1"/>
        <rFont val="Arial"/>
        <family val="2"/>
        <charset val="238"/>
      </rPr>
      <t>:</t>
    </r>
    <r>
      <rPr>
        <i/>
        <sz val="10"/>
        <color theme="1"/>
        <rFont val="Arial"/>
        <family val="2"/>
        <charset val="238"/>
      </rPr>
      <t xml:space="preserve"> </t>
    </r>
    <r>
      <rPr>
        <sz val="10"/>
        <color theme="1"/>
        <rFont val="Arial"/>
        <family val="2"/>
        <charset val="238"/>
      </rPr>
      <t>Rizikově vážená aktiva pro riziko CVA získaná výpočtem při uplatnění vzorce v článku 383 nařízení CRR za použití výpočtu SVaR na základě interních modelů pro tržní riziko (použití stresových parametrů pro kalibraci vzorce). Ve výpočtu se použije koeficient násobení nejméně třemi.</t>
    </r>
  </si>
  <si>
    <r>
      <t>Kapitálový požadavek pro CVA podle pokročilého přístupu</t>
    </r>
    <r>
      <rPr>
        <sz val="10"/>
        <color theme="1"/>
        <rFont val="Arial"/>
        <family val="2"/>
        <charset val="238"/>
      </rPr>
      <t>: Hodnota expozice a souvisejících rizikově vážených aktiv u portfolií, která podléhají pokročilé metodě podle článku 383 nařízení CRR.</t>
    </r>
  </si>
  <si>
    <r>
      <t>Kapitálový požadavek pro CVA podle standardizovaného přístupu</t>
    </r>
    <r>
      <rPr>
        <sz val="10"/>
        <color theme="1"/>
        <rFont val="Arial"/>
        <family val="2"/>
        <charset val="238"/>
      </rPr>
      <t>: Hodnota expozice a souvisejících rizikově vážených aktiv u portfolií, která podléhají pokročilé metodě podle článku 383 nařízení CRR. Výše kapitálového požadavku podle standardizovaného přístupu je vypočtena podle odstavce 104 přílohy 4 basilejského rámce nebo podle definice uvedené ve vnitrostátním předpisu, jestliže není povoleno využívání externích úvěrových hodnocení.</t>
    </r>
  </si>
  <si>
    <r>
      <t>Metoda původní expozice</t>
    </r>
    <r>
      <rPr>
        <sz val="10"/>
        <color theme="1"/>
        <rFont val="Arial"/>
        <family val="2"/>
        <charset val="238"/>
      </rPr>
      <t>: Zjednodušený přístup výpočtu kapitálových požadavků pro CVA podle článku 385 nařízení CRR.</t>
    </r>
  </si>
  <si>
    <r>
      <t>Účel:</t>
    </r>
    <r>
      <rPr>
        <sz val="10"/>
        <color theme="1"/>
        <rFont val="Arial"/>
        <family val="2"/>
        <charset val="238"/>
      </rPr>
      <t xml:space="preserve"> Znázornit rozsah expozic instituce vůči transakcím s úvěrovými deriváty v členění podle nakoupených nebo prodaných derivátů.</t>
    </r>
  </si>
  <si>
    <r>
      <t>Oblast působnosti:</t>
    </r>
    <r>
      <rPr>
        <sz val="10"/>
        <color theme="1"/>
        <rFont val="Arial"/>
        <family val="2"/>
        <charset val="238"/>
      </rPr>
      <t xml:space="preserve"> Tato šablona platí pro všechny instituce uvedené v odstavci 7 těchto obecných pokynů.</t>
    </r>
  </si>
  <si>
    <r>
      <t>Obsah:</t>
    </r>
    <r>
      <rPr>
        <sz val="10"/>
        <color theme="1"/>
        <rFont val="Arial"/>
        <family val="2"/>
        <charset val="238"/>
      </rPr>
      <t xml:space="preserve"> Pomyslné hodnoty derivátů (před jakýmkoli započtením) a reálné hodnoty.</t>
    </r>
  </si>
  <si>
    <r>
      <t>Formát:</t>
    </r>
    <r>
      <rPr>
        <sz val="10"/>
        <color theme="1"/>
        <rFont val="Arial"/>
        <family val="2"/>
        <charset val="238"/>
      </rPr>
      <t xml:space="preserve"> Flexibilní (sloupce jsou pevně dané, ale řádky, které nejsou vytištěné tučně, jsou flexibilní).</t>
    </r>
  </si>
  <si>
    <r>
      <t>Účel:</t>
    </r>
    <r>
      <rPr>
        <sz val="10"/>
        <color theme="1"/>
        <rFont val="Arial"/>
        <family val="2"/>
        <charset val="238"/>
      </rPr>
      <t xml:space="preserve"> Zobrazit složky kapitálových požadavků podle standardizovaného přístupu pro tržní riziko.</t>
    </r>
  </si>
  <si>
    <r>
      <t xml:space="preserve">Oblast působnosti: </t>
    </r>
    <r>
      <rPr>
        <sz val="10"/>
        <color theme="1"/>
        <rFont val="Arial"/>
        <family val="2"/>
        <charset val="238"/>
      </rPr>
      <t xml:space="preserve">Tato šablona platí pro všechny instituce uvedené v odstavci 7 těchto obecných pokynů, které vypočítávají kapitálové požadavky podle části třetí hlavy IV kapitol 2 až 4 nařízení CRR. </t>
    </r>
  </si>
  <si>
    <r>
      <t xml:space="preserve">Obsah: </t>
    </r>
    <r>
      <rPr>
        <sz val="10"/>
        <color theme="1"/>
        <rFont val="Arial"/>
        <family val="2"/>
        <charset val="238"/>
      </rPr>
      <t>Kapitálové</t>
    </r>
    <r>
      <rPr>
        <b/>
        <sz val="10"/>
        <color theme="1"/>
        <rFont val="Arial"/>
        <family val="2"/>
        <charset val="238"/>
      </rPr>
      <t xml:space="preserve"> </t>
    </r>
    <r>
      <rPr>
        <sz val="10"/>
        <color theme="1"/>
        <rFont val="Arial"/>
        <family val="2"/>
        <charset val="238"/>
      </rPr>
      <t xml:space="preserve">požadavky a rizikově vážená aktiva (podle čl. 92 odst. 4 písm. b) v nařízení CRR). </t>
    </r>
  </si>
  <si>
    <r>
      <t>Průvodní komentář:</t>
    </r>
    <r>
      <rPr>
        <sz val="10"/>
        <color theme="1"/>
        <rFont val="Arial"/>
        <family val="2"/>
        <charset val="238"/>
      </rPr>
      <t xml:space="preserve"> Očekává se, že instituce doplní šablonu průvodním komentářem s vysvětlením jakýchkoli významných změn ve vykazovaném období a hlavních určujících faktorů těchto změn. </t>
    </r>
  </si>
  <si>
    <r>
      <t xml:space="preserve">Sekuritizace </t>
    </r>
    <r>
      <rPr>
        <sz val="10"/>
        <color theme="1"/>
        <rFont val="Arial"/>
        <family val="2"/>
        <charset val="238"/>
      </rPr>
      <t>(konkrétní riziko)</t>
    </r>
  </si>
  <si>
    <r>
      <t>Pozn.: Informace se týkají nástrojů v obchodním portfoliu a nástrojů v investičním portfoliu, u nichž se výše kapitálových požadavků a rizikově vážených aktiv pro účely čl. 92 odst. 3 písm. b) a c) a čl. 92 odst. 4 písm. b) vypočítává podle části třetí hlavy IV nařízení CRR. Kapitálové požadavky a objem rizikově vážené expozice pro účely čl. 92 odst. 3 písm. b) bodu ii) (velké expozice), čl. 92 odst. 3 písm. c) bodu ii) (vypořádací riziko) a čl. 92 odst. 4 písm. b) vypočtené podle části třetí hlavy V, s výjimkou článku 379 a části čtvrté nařízení CRR, jsou vymezené v bodě 4.6 obecných pokynů (</t>
    </r>
    <r>
      <rPr>
        <i/>
        <sz val="10"/>
        <color indexed="8"/>
        <rFont val="Arial"/>
        <family val="2"/>
        <charset val="238"/>
      </rPr>
      <t>tj. šablony EU OV1, EU CR10 a EU INS1)</t>
    </r>
    <r>
      <rPr>
        <sz val="10"/>
        <color indexed="8"/>
        <rFont val="Arial"/>
        <family val="2"/>
        <charset val="238"/>
      </rPr>
      <t xml:space="preserve">. 
Informace o nástrojích, u nichž se hodnota expozice měří podle části třetí hlavy II kapitoly 6 (rámec pro úvěrové riziko protistrany) nařízení CRR, se uveřejní podle bodu 4.11 obecných pokynů </t>
    </r>
    <r>
      <rPr>
        <i/>
        <sz val="10"/>
        <color indexed="8"/>
        <rFont val="Arial"/>
        <family val="2"/>
        <charset val="238"/>
      </rPr>
      <t>(tj. v šablonách pro úvěrové riziko protistrany - EU CCR1, EU CCR2, EU CCR3, EU CCR4, EU CCR5-A, EU CCR5-B, EU CCR6, EU CCR7 a EU CCR8)</t>
    </r>
    <r>
      <rPr>
        <sz val="10"/>
        <color indexed="8"/>
        <rFont val="Arial"/>
        <family val="2"/>
        <charset val="238"/>
      </rPr>
      <t>.</t>
    </r>
  </si>
  <si>
    <r>
      <t>Přímé produkty</t>
    </r>
    <r>
      <rPr>
        <sz val="10"/>
        <color theme="1"/>
        <rFont val="Arial"/>
        <family val="2"/>
        <charset val="238"/>
      </rPr>
      <t>:</t>
    </r>
    <r>
      <rPr>
        <i/>
        <sz val="10"/>
        <color theme="1"/>
        <rFont val="Arial"/>
        <family val="2"/>
        <charset val="238"/>
      </rPr>
      <t xml:space="preserve"> </t>
    </r>
    <r>
      <rPr>
        <sz val="10"/>
        <color theme="1"/>
        <rFont val="Arial"/>
        <family val="2"/>
        <charset val="238"/>
      </rPr>
      <t>Týká se pozic v produktech, které nejsou volitelné.</t>
    </r>
  </si>
  <si>
    <r>
      <t>Opce</t>
    </r>
    <r>
      <rPr>
        <sz val="10"/>
        <color theme="1"/>
        <rFont val="Arial"/>
        <family val="2"/>
        <charset val="238"/>
      </rPr>
      <t>: Řádky 5 až 7 se týkají dodatečných požadavků na opce (rizika, která nejsou delta).</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</si>
  <si>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konsoildačním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</si>
  <si>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2</t>
    </r>
    <r>
      <rPr>
        <sz val="10"/>
        <color theme="1"/>
        <rFont val="Arial"/>
        <family val="2"/>
        <charset val="238"/>
      </rPr>
      <t xml:space="preserve"> Členové vedoucího orgánu v řídicí funkci podle čl. 3 odst. 1 bodu 7 směrnice 2013/36/EU, kteří zastávají výkonné funkce ve vedoucím orgánu. Patří sem všichni výkonní členové jakéhokoliv orgánu v konsolidačním rámci. </t>
    </r>
  </si>
  <si>
    <r>
      <rPr>
        <vertAlign val="superscript"/>
        <sz val="10"/>
        <color theme="1"/>
        <rFont val="Arial"/>
        <family val="2"/>
        <charset val="238"/>
      </rPr>
      <t>3</t>
    </r>
    <r>
      <rPr>
        <sz val="10"/>
        <color theme="1"/>
        <rFont val="Arial"/>
        <family val="2"/>
        <charset val="238"/>
      </rPr>
      <t xml:space="preserve"> Včetně služeb finančního poradenství podnikům, soukromých kapitálových fondů, kapitálových trhů, obchodování a prodeje.</t>
    </r>
  </si>
  <si>
    <r>
      <rPr>
        <vertAlign val="superscript"/>
        <sz val="10"/>
        <color theme="1"/>
        <rFont val="Arial"/>
        <family val="2"/>
        <charset val="238"/>
      </rPr>
      <t>4</t>
    </r>
    <r>
      <rPr>
        <sz val="10"/>
        <color theme="1"/>
        <rFont val="Arial"/>
        <family val="2"/>
        <charset val="238"/>
      </rPr>
      <t xml:space="preserve">  Včetně celkové úvěrové činnosti (poskytování úvěrů jednotlivcům a podnikům).</t>
    </r>
  </si>
  <si>
    <r>
      <rPr>
        <vertAlign val="superscript"/>
        <sz val="10"/>
        <color theme="1"/>
        <rFont val="Arial"/>
        <family val="2"/>
        <charset val="238"/>
      </rPr>
      <t>5</t>
    </r>
    <r>
      <rPr>
        <sz val="10"/>
        <color theme="1"/>
        <rFont val="Arial"/>
        <family val="2"/>
        <charset val="238"/>
      </rPr>
      <t xml:space="preserve"> Včetně správy portfolií, spravování SKIPCP a jiných forem obhospodařování aktiv.</t>
    </r>
  </si>
  <si>
    <r>
      <rPr>
        <vertAlign val="superscript"/>
        <sz val="10"/>
        <color theme="1"/>
        <rFont val="Arial"/>
        <family val="2"/>
        <charset val="238"/>
      </rPr>
      <t>6</t>
    </r>
    <r>
      <rPr>
        <sz val="10"/>
        <color theme="1"/>
        <rFont val="Arial"/>
        <family val="2"/>
        <charset val="238"/>
      </rPr>
      <t xml:space="preserve"> Veškeré funkce, které zodpovídají za celou instituci na konsolidované úrovni a za dceřiné společnosti s takovýmito funkcemi na individuální úrovni, např. funkce v oblasti lidských zdrojů či informačních technologií.</t>
    </r>
  </si>
  <si>
    <r>
      <rPr>
        <vertAlign val="superscript"/>
        <sz val="10"/>
        <color theme="1"/>
        <rFont val="Arial"/>
        <family val="2"/>
        <charset val="238"/>
      </rPr>
      <t xml:space="preserve">7 </t>
    </r>
    <r>
      <rPr>
        <sz val="10"/>
        <color theme="1"/>
        <rFont val="Arial"/>
        <family val="2"/>
        <charset val="238"/>
      </rPr>
      <t>Pracovníci zastávající nezávislé kontrolní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</si>
  <si>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r>
      <rPr>
        <b/>
        <i/>
        <sz val="10"/>
        <color theme="1"/>
        <rFont val="Arial"/>
        <family val="2"/>
        <charset val="238"/>
      </rPr>
      <t xml:space="preserve"> </t>
    </r>
  </si>
  <si>
    <r>
      <rPr>
        <vertAlign val="superscript"/>
        <sz val="10"/>
        <color theme="1"/>
        <rFont val="Arial"/>
        <family val="2"/>
        <charset val="238"/>
      </rPr>
      <t>9</t>
    </r>
    <r>
      <rPr>
        <sz val="10"/>
        <color theme="1"/>
        <rFont val="Arial"/>
        <family val="2"/>
        <charset val="238"/>
      </rPr>
      <t xml:space="preserve"> Pracovníci definovaní v § 7 odst. 3 písm. d) vyhlášky č. 163/2014 Sb. jako "osoba, která je s povinnou osobou v základním pracovněprávním nebo podobném vztahu, anebo , anebo jiná osoba, pokud je členem orgánu nebo výboru povinné osoby".</t>
    </r>
  </si>
  <si>
    <r>
      <rPr>
        <vertAlign val="superscript"/>
        <sz val="10"/>
        <color theme="1"/>
        <rFont val="Arial"/>
        <family val="2"/>
        <charset val="238"/>
      </rPr>
      <t xml:space="preserve">10 </t>
    </r>
    <r>
      <rPr>
        <sz val="10"/>
        <color theme="1"/>
        <rFont val="Arial"/>
        <family val="2"/>
        <charset val="238"/>
      </rPr>
      <t>Pracovníci, jejichž pracovní činnosti mají podstatný vliv na rizikový profil institucí podle čl. 92 odst. 2 směrnice 2013/36/EU a přílohy č. 1 bodu 1 písm. b) vyhlášky č. 163/2014 Sb.</t>
    </r>
  </si>
  <si>
    <r>
      <rPr>
        <vertAlign val="superscript"/>
        <sz val="10"/>
        <color theme="1"/>
        <rFont val="Arial"/>
        <family val="2"/>
        <charset val="238"/>
      </rPr>
      <t xml:space="preserve">11 </t>
    </r>
    <r>
      <rPr>
        <sz val="10"/>
        <color theme="1"/>
        <rFont val="Arial"/>
        <family val="2"/>
        <charset val="238"/>
      </rPr>
      <t>Vrcholné vedení podle čl. 3 odst. 1 bodu 9 směrnice 2013/36/EU</t>
    </r>
  </si>
  <si>
    <r>
      <rPr>
        <vertAlign val="superscript"/>
        <sz val="10"/>
        <color theme="1"/>
        <rFont val="Arial"/>
        <family val="2"/>
        <charset val="238"/>
      </rPr>
      <t xml:space="preserve">12 </t>
    </r>
    <r>
      <rPr>
        <sz val="10"/>
        <color theme="1"/>
        <rFont val="Arial"/>
        <family val="2"/>
        <charset val="238"/>
      </rPr>
      <t xml:space="preserve">Pevné složky odměn zahrnují platby, úměrné pravidelné příspěvky (povinné) na důchodové zabezpečení nebo výhody (jsou-li poskytovány bez ohledu na jakákoliv kritéria týkající se dosažených výsledků). </t>
    </r>
  </si>
  <si>
    <r>
      <rPr>
        <vertAlign val="superscript"/>
        <sz val="10"/>
        <color theme="1"/>
        <rFont val="Arial"/>
        <family val="2"/>
        <charset val="238"/>
      </rPr>
      <t xml:space="preserve">13 </t>
    </r>
    <r>
      <rPr>
        <sz val="10"/>
        <color theme="1"/>
        <rFont val="Arial"/>
        <family val="2"/>
        <charset val="238"/>
      </rPr>
      <t>Pohyblivé složky odměn zahrnují další platby nebo výhody v závislosti na dosažených výsledcích nebo, za výjimečných okolností, jiná smluvní ujednání kromě těch, která jsou součástí běžných výhod nabízených v rámci zaměstnání (jako je zdravotní péče, zařízení péče o dítě nebo úměrné pravidelné příspěvky na důchodové zabezpečení). Do pohyblivých složek odměn by měly být zahrnuty peněžité i nepeněžité výhody. Částky by se měly vykazovat v hrubé výši, bez započtení případné diskontní sazby vztahující se na pohyblivé složky odměn v kategoriích: pohyblivé složky odměn celkem, pohyblivé složky odměn v hotovosti, pohyblivé složky odměn ve formě akcií a nástrojů navázaných na akcie a pohyblivé složky odměn ve formě jiných nástrojů.</t>
    </r>
  </si>
  <si>
    <r>
      <rPr>
        <vertAlign val="superscript"/>
        <sz val="10"/>
        <color theme="1"/>
        <rFont val="Arial"/>
        <family val="2"/>
        <charset val="238"/>
      </rPr>
      <t xml:space="preserve">14 </t>
    </r>
    <r>
      <rPr>
        <sz val="10"/>
        <color theme="1"/>
        <rFont val="Arial"/>
        <family val="2"/>
        <charset val="238"/>
      </rPr>
      <t>Hotovostní nebo jiné nástroje podle čl. 94 odst. 1 písm. l) směrnice 2013/36/EU.</t>
    </r>
  </si>
  <si>
    <r>
      <rPr>
        <vertAlign val="superscript"/>
        <sz val="10"/>
        <color theme="1"/>
        <rFont val="Arial"/>
        <family val="2"/>
        <charset val="238"/>
      </rPr>
      <t>15</t>
    </r>
    <r>
      <rPr>
        <sz val="10"/>
        <color theme="1"/>
        <rFont val="Arial"/>
        <family val="2"/>
        <charset val="238"/>
      </rPr>
      <t xml:space="preserve"> Odměny s oddálenou splatností podle čl. 94 odst. 1 písm. m) směrnice 2013/36/EU. Částky by se měly vykazovat v hrubé výši, bez započtení případné diskontní sazby vztahující se na pohyblivé složky odměn s oddálenou splatností v kategoriích: celková výše pohyblivých složek odměn s oddálenou splatností, pohyblivé složky odměn v hotovosti s oddálenou splatností, pohyblivé složky odměn ve formě akcií a nástrojů navázaných na akcie s oddálenou splatností a pohyblivé složky odměn ve formě jiných nástrojů s oddálenou splatností.</t>
    </r>
  </si>
  <si>
    <r>
      <rPr>
        <vertAlign val="superscript"/>
        <sz val="10"/>
        <color theme="1"/>
        <rFont val="Arial"/>
        <family val="2"/>
        <charset val="238"/>
      </rPr>
      <t xml:space="preserve">16 </t>
    </r>
    <r>
      <rPr>
        <sz val="10"/>
        <color theme="1"/>
        <rFont val="Arial"/>
        <family val="2"/>
        <charset val="238"/>
      </rPr>
      <t>Nástroje uvedené v čl. 94 odst. 1 písm. l) bodě ii) směrnice 2013/36/EU.</t>
    </r>
  </si>
  <si>
    <r>
      <rPr>
        <vertAlign val="superscript"/>
        <sz val="10"/>
        <color theme="1"/>
        <rFont val="Arial"/>
        <family val="2"/>
        <charset val="238"/>
      </rPr>
      <t>17</t>
    </r>
    <r>
      <rPr>
        <sz val="10"/>
        <color theme="1"/>
        <rFont val="Arial"/>
        <family val="2"/>
        <charset val="238"/>
      </rPr>
      <t xml:space="preserve"> Tato položka zahrnuje pohyblivé složky odměn s oddálenou splatností, které byly přiznány v předchozích obdobích, ale dosud nebyly uděleny. Částky by se měly vykazovat v hrubé výši, bez započtení případné diskontní sazby vztahující se na pohyblivé složky odměn s oddálenou splatností.</t>
    </r>
  </si>
  <si>
    <r>
      <rPr>
        <vertAlign val="superscript"/>
        <sz val="10"/>
        <color theme="1"/>
        <rFont val="Arial"/>
        <family val="2"/>
        <charset val="238"/>
      </rPr>
      <t xml:space="preserve">18 </t>
    </r>
    <r>
      <rPr>
        <sz val="10"/>
        <color theme="1"/>
        <rFont val="Arial"/>
        <family val="2"/>
        <charset val="238"/>
      </rPr>
      <t>Přímo vyjádřené ex post úpravy podle dosažených výsledků podle čl. 94 odst. 1 písm. n) směrnice 2013/36/EU a bodu 5.3 pokynů EBA/GL/2014/08; neodečítají se od výše uveřejňovaných pohyblivých složek odměn</t>
    </r>
  </si>
  <si>
    <r>
      <rPr>
        <vertAlign val="superscript"/>
        <sz val="10"/>
        <color theme="1"/>
        <rFont val="Arial"/>
        <family val="2"/>
        <charset val="238"/>
      </rPr>
      <t xml:space="preserve">19 </t>
    </r>
    <r>
      <rPr>
        <sz val="10"/>
        <color theme="1"/>
        <rFont val="Arial"/>
        <family val="2"/>
        <charset val="238"/>
      </rPr>
      <t>Zaručené pohyblivé složky odměn podle čl. 94 odst. 1 písm. d) směrnice 2013/36/EU.</t>
    </r>
  </si>
  <si>
    <r>
      <rPr>
        <vertAlign val="superscript"/>
        <sz val="10"/>
        <color theme="1"/>
        <rFont val="Arial"/>
        <family val="2"/>
        <charset val="238"/>
      </rPr>
      <t xml:space="preserve">20 </t>
    </r>
    <r>
      <rPr>
        <sz val="10"/>
        <color theme="1"/>
        <rFont val="Arial"/>
        <family val="2"/>
        <charset val="238"/>
      </rPr>
      <t>Definované v čl. 3 odst. 53 směrnice 2013/36/EU.</t>
    </r>
  </si>
  <si>
    <r>
      <rPr>
        <vertAlign val="superscript"/>
        <sz val="10"/>
        <color theme="1"/>
        <rFont val="Arial"/>
        <family val="2"/>
        <charset val="238"/>
      </rPr>
      <t>21</t>
    </r>
    <r>
      <rPr>
        <sz val="10"/>
        <color theme="1"/>
        <rFont val="Arial"/>
        <family val="2"/>
        <charset val="238"/>
      </rPr>
      <t xml:space="preserve"> Viz bod 5.2 pokynů EBA/GL/2014/08; neodečítají se od výše uveřejňovaných pohyblivých složek odměn</t>
    </r>
  </si>
  <si>
    <t>Nařízení (EU) č. 575/2013 čl. 450 odst. 1 písm. g) a h), 
EBA/GL/2014/08 příloha 2 a 
EBA/GL/2015/22 odst. 297, 298, 308 až 312</t>
  </si>
  <si>
    <r>
      <t>Ved. orgán v kontr. funkci</t>
    </r>
    <r>
      <rPr>
        <vertAlign val="superscript"/>
        <sz val="10"/>
        <rFont val="Arial"/>
        <family val="2"/>
        <charset val="238"/>
      </rPr>
      <t>1</t>
    </r>
  </si>
  <si>
    <r>
      <t>Ved. orgán v řídicí funkci</t>
    </r>
    <r>
      <rPr>
        <vertAlign val="superscript"/>
        <sz val="10"/>
        <rFont val="Arial"/>
        <family val="2"/>
        <charset val="238"/>
      </rPr>
      <t>2</t>
    </r>
  </si>
  <si>
    <r>
      <t>Vedoucí orgán v kontr.</t>
    </r>
    <r>
      <rPr>
        <vertAlign val="superscript"/>
        <sz val="10"/>
        <color theme="1"/>
        <rFont val="Arial"/>
        <family val="2"/>
        <charset val="238"/>
      </rPr>
      <t>1</t>
    </r>
    <r>
      <rPr>
        <sz val="10"/>
        <color theme="1"/>
        <rFont val="Arial"/>
        <family val="2"/>
        <charset val="238"/>
      </rPr>
      <t xml:space="preserve"> 
a řídicí</t>
    </r>
    <r>
      <rPr>
        <vertAlign val="superscript"/>
        <sz val="10"/>
        <color theme="1"/>
        <rFont val="Arial"/>
        <family val="2"/>
        <charset val="238"/>
      </rPr>
      <t>2</t>
    </r>
    <r>
      <rPr>
        <sz val="10"/>
        <color theme="1"/>
        <rFont val="Arial"/>
        <family val="2"/>
        <charset val="238"/>
      </rPr>
      <t xml:space="preserve"> funkci </t>
    </r>
  </si>
  <si>
    <t>Ostatní vybraní prac.</t>
  </si>
  <si>
    <r>
      <t>Celková výše odstupného přiznaná v roce N</t>
    </r>
    <r>
      <rPr>
        <sz val="10"/>
        <rFont val="Arial"/>
        <family val="2"/>
        <charset val="238"/>
      </rPr>
      <t>, z toho:</t>
    </r>
  </si>
  <si>
    <r>
      <rPr>
        <vertAlign val="superscript"/>
        <sz val="10"/>
        <color theme="1"/>
        <rFont val="Arial"/>
        <family val="2"/>
        <charset val="238"/>
      </rPr>
      <t xml:space="preserve">7 </t>
    </r>
    <r>
      <rPr>
        <sz val="10"/>
        <color theme="1"/>
        <rFont val="Arial"/>
        <family val="2"/>
        <charset val="238"/>
      </rPr>
      <t>Pracovníci zastávající nezávislé funkce v oblasti řízení rizik, compliance a vnitřního auditu v souladu s obecnými pokyny orgánu EBA k internal governance (řídicí a kontrolní  systém). Oznamovací povinnost by se měla vztahovat na tyto funkce na konsolidované úrovni a na dceřiné společnosti s těmito funkcemi na individuální úrovni.</t>
    </r>
  </si>
  <si>
    <r>
      <rPr>
        <vertAlign val="superscript"/>
        <sz val="10"/>
        <color theme="1"/>
        <rFont val="Arial"/>
        <family val="2"/>
        <charset val="238"/>
      </rPr>
      <t>8</t>
    </r>
    <r>
      <rPr>
        <sz val="10"/>
        <color theme="1"/>
        <rFont val="Arial"/>
        <family val="2"/>
        <charset val="238"/>
      </rPr>
      <t xml:space="preserve"> Pracovníci, které nelze zařadit do žádné z ostatních linií podnikání.</t>
    </r>
  </si>
  <si>
    <r>
      <t>Celkový čistý zisk v roce N (plná výše, v Kč, např. 123 456 789,00)</t>
    </r>
    <r>
      <rPr>
        <vertAlign val="superscript"/>
        <sz val="10"/>
        <color theme="1"/>
        <rFont val="Arial"/>
        <family val="2"/>
        <charset val="238"/>
      </rPr>
      <t>10</t>
    </r>
  </si>
  <si>
    <r>
      <rPr>
        <vertAlign val="superscript"/>
        <sz val="10"/>
        <color theme="1"/>
        <rFont val="Arial"/>
        <family val="2"/>
        <charset val="238"/>
      </rPr>
      <t>1</t>
    </r>
    <r>
      <rPr>
        <sz val="10"/>
        <color theme="1"/>
        <rFont val="Arial"/>
        <family val="2"/>
        <charset val="238"/>
      </rPr>
      <t xml:space="preserve"> Členové vedoucího orgánu v kontrolní funkci. Patří sem nevýkonní členové jakéhokoliv orgánu v konsolidačním rámci podle čl. 3 odst. 1 bodu 8 směrnice 2013/6/EU. Tyto osoby by měly být zařazeny do této kategorie s přihlédnutím k bodu 5.7 těchto obecných pokynů. Odměny za účast na zasedání orgánu by se měly vykazovat jako odměny.</t>
    </r>
  </si>
  <si>
    <r>
      <rPr>
        <vertAlign val="superscript"/>
        <sz val="10"/>
        <color theme="1"/>
        <rFont val="Arial"/>
        <family val="2"/>
        <charset val="238"/>
      </rPr>
      <t>9</t>
    </r>
    <r>
      <rPr>
        <sz val="10"/>
        <color theme="1"/>
        <rFont val="Arial"/>
        <family val="2"/>
        <charset val="238"/>
      </rPr>
      <t xml:space="preserve"> Uvedený počet pracovníků by měl být vyjádřen v ekvivalentech plného pracovního úvazku a měl by vycházet z údajů ke konci roku. Pracovník je definovaný v § 7 odst. 3 písm. d) vyhlášky č. 163/2014 Sb. jako "osoba, která je s povinnou osobou v základním pracovněprávním nebo podobném vztahu, anebo jiná osoba, pokud je členem orgánu nebo výboru povinné osoby".</t>
    </r>
  </si>
  <si>
    <r>
      <rPr>
        <vertAlign val="superscript"/>
        <sz val="10"/>
        <color theme="1"/>
        <rFont val="Arial"/>
        <family val="2"/>
        <charset val="238"/>
      </rPr>
      <t>10</t>
    </r>
    <r>
      <rPr>
        <sz val="10"/>
        <color theme="1"/>
        <rFont val="Arial"/>
        <family val="2"/>
        <charset val="238"/>
      </rPr>
      <t xml:space="preserve"> Čistý zisk by měl být založen na účetním systému, který je používán k vykazování pro regulační účely. U skupin se jedná o zisk (nebo ztrátu) na základě konsolidované účetní závěrky. </t>
    </r>
  </si>
  <si>
    <r>
      <rPr>
        <vertAlign val="superscript"/>
        <sz val="10"/>
        <color theme="1"/>
        <rFont val="Arial"/>
        <family val="2"/>
        <charset val="238"/>
      </rPr>
      <t>11</t>
    </r>
    <r>
      <rPr>
        <sz val="10"/>
        <color theme="1"/>
        <rFont val="Arial"/>
        <family val="2"/>
        <charset val="238"/>
      </rPr>
      <t xml:space="preserve"> Položka "odměny celkem" zahrnuje pevné a pohyblivé složky odměn. Částky poskytnutých odměn by měly být uváděny v hrubé výši, včetně veškerých nákladů daných institucí, s výjimkou povinných odvodů těchto institucí na sociální zabezpečení a na srovatenlé systémy.</t>
    </r>
  </si>
  <si>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</si>
  <si>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</si>
  <si>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</si>
  <si>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</si>
  <si>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</si>
  <si>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</si>
  <si>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</si>
  <si>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</si>
  <si>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</si>
  <si>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</si>
  <si>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Zásady a postupy odměňování vybraných pracovníků - metodika, zásady a cíle motivačních odměn, hlavní charakteristika zásad a postupů odměňování v rámci celé instituce.</t>
  </si>
  <si>
    <t xml:space="preserve">Je-li to relevantní, významné rozdíly v zásadách odměňování různých kategorií vybraných pracovníků a popis regionální působnosti zásad odměňování a příslušných rozdílů mezi regiony nebo různými institucemi zahrnutými do konsolidace. </t>
  </si>
  <si>
    <t>Je-li to relevantní, vysvětlení propojení zásad odměňování na úrovni skupiny se zásadami odměňování uplatňovanými na úrovni mateřské instituce i na úrovni dceřiné společnosti a pobočky (v EU i v zahraničí), s uvedením případných rozdílů v zásadách odměňování uplatňovaných na úrovni skupiny, mateřské společnosti a dceřiné společnosti. Zpřístupňované údaje by měly zahrnovat například rozdíly týkající se poměru mezi pohyblivou a pevnou složky odměny, pomyslných diskontních sazeb, plánů odměňování a dostupných prostředků či nástrojů, které lze pro účely odměny přiznat, a zdůvodnění těchto rozdílů i jejich dopad na stanovení určování fomdů odměn v jednotlivých oblastech činnosti.</t>
  </si>
  <si>
    <t>Je-li to relevantní, popis všech podstatných změn zásad odměňování, včetně (i) data účinnosti takových změn, (ii) jejich vlivu na strukturu pohyblivé a pevné složky odměny a (iii) postu správy a řízení používaný při stanovování zásad odměňování.</t>
  </si>
  <si>
    <t>Způsob uplatňování požadavků týkajících se zásad odměňování a pohyblivé složky odměny, včetně požadavků vymezených v nařízení Komise v přenesené pravomoci (EU) č. 604/2014.</t>
  </si>
  <si>
    <t>Postup správy a řízení vztahující se k zásadám odměňování (s přihlédnutím ke specifikacím uvedeným v hlavě I obecných pokynů EBA/GL/2015/22) a údaje o orgánech, které hrály významnou úlohu při vytváření zásad odměňování, jako je výbor pro odměnování, výbor pro rizika a nezávislé kontrolní funkce, včetně jejich složení a mandátu.</t>
  </si>
  <si>
    <t>Údaje o úloze externích poradců a všech dalších relevantních zainteresovaných subjektů, včetně akcionářů, kteří se na stanovení nebo pravidelném přezkumu zásad odměňování podílely nebo v této souvislosti poskytovaly poradenství.</t>
  </si>
  <si>
    <t>b. oblast působnosti pracovníků, u nichž zásady odměňování počítají s pohyblivou složkou odměny</t>
  </si>
  <si>
    <t xml:space="preserve">c. jak pohyblivá složka odměny reaguje na změny ve výsledcích dosažených institucí </t>
  </si>
  <si>
    <t>a. hlavní vlastnosti a cíle zásad a postupy odměňování a způsob, jímž zásady odměňování podporují řádné a účinné řízení rizik</t>
  </si>
  <si>
    <t xml:space="preserve">b. popis hlavních kvantitativních a kvalitativních výkonnostních ukazatelů a ukazatelů rizik používaných k hodnocení výsledků dosažených institucí, obchodním útvarem a jednotlivci, kombinací jednotlivých ukazatelů a zohlednění současných i budoucích rizik </t>
  </si>
  <si>
    <t xml:space="preserve">c. údaje o kritériích používaných při předem stanovených (ex ante) a následných (ex post) úpravách po zohlednění rizik </t>
  </si>
  <si>
    <t>d. popis různých forem, v nichž je pohyblivá a pevná složka odměny vyplácena, příslušné formy (tj. hotovost, kmenový kapitál, jiné kapitálové nástroje, krátkodobé a dlouhodobé motivační plány) a částky a talé důvody, které vedly k použití těchto různých forem a jejich přidělení jednotlivým kategoriím vybraných pracovníků, zejména pak členům vedoucího orgánu v řídicí funkci a pracovníkům zastávajícím kontrolní funkce</t>
  </si>
  <si>
    <t xml:space="preserve">e. jak instituce zajišťuje, aby byli pracovníci zastávající kontrolní funkce odměňováni nezávisle na obchodních útvarech, které kontrolují </t>
  </si>
  <si>
    <t>f. rozdělení jednotlivých složek odměny na pophyblivou nebo pevnou složku odměny a v případě pevných složek odměny také příslušné zdůvodnění</t>
  </si>
  <si>
    <t>g. Mechanismy sloužící k úpravě odměny s přihlédnutím k dlouhodobé výkonnosti, včetně:</t>
  </si>
  <si>
    <t xml:space="preserve">   (i.) parametrů, podle nichž se rozhoduje o délce odkladu a poměru odměn s odloženou a neodloženou splatností, o časovém plánu převádění odměn a období zadržování pro různé kategorie vybraných pracovníků, včetně použitých poměrů a doby odkladu a zadržování v členění podle jednotlivých přiznaných nástrojů </t>
  </si>
  <si>
    <t xml:space="preserve">   (ii.) rámec pro předem stanovenou (ex ante) a následnou (ex post) úpravu s ohledem na dosažené výsledky, včetně uplatnění  malusu a zpětného vymáhání</t>
  </si>
  <si>
    <t xml:space="preserve">   (iii.) požadavky v podobě držby akcií, které mohou vybraným pracovníkům uloženy</t>
  </si>
  <si>
    <t>h. míra zohlednění proporcionality v systému odměňování a argumenty, z nichž je zřejmé, že zásady odměňování jsou v souladu s řádným a účinným řízením rizik a že řádné a účinné řízení rizik podporují</t>
  </si>
  <si>
    <t>i. zásady a kritéria uplatňovaná při přiznávání zaručené pohyblivé složky odměny a odstupného</t>
  </si>
  <si>
    <t>Údaje o výkonnostních kritériích, na nichž je založeno přiznání nároku na akcie, opce nebo pohyblivé složky odměny:</t>
  </si>
  <si>
    <t>Údaje o konkrétních výkonnostních ukazatelích používaných při určování pohyblivé složky odměny a o kritériích sloužících ke stanovení vyvážreného poměru mezi různými druhy přiznaných nástrojů, včetně akcií, rovnocenných vlastnických podílů, nástrojů navázaných na akcie, rovnocenných nepeněžních nástrojů, opcí a jiných nástrojů podle nařízení Komise v přenesené pravomoci (EU) č. 527/2014.</t>
  </si>
  <si>
    <t>Dlouhodobé motivační plány a podrobnosti o každé složce odměňování, která je považovaná za neobvyklý postup v odměňování, například  včetně používání příspěvků na základě zastávané role nebo pozice a zvláštních mimoplatových výhod, a o podmínkách pro odebrání takových příspěvků nebo výhod či pro změnu jejich hodnoty.</t>
  </si>
  <si>
    <t>Jak bylo zohledněno odstupné ve výpočtu poměru mězi pohyblivou a pevnou složkou odměny.</t>
  </si>
  <si>
    <t>Article 450(1)(h)(vi), EBA/GL/2015/22 para 312 (část)</t>
  </si>
  <si>
    <t>Celková výše nevyplacených složek odměn s oddálenou splatností (v Kč), z toho:</t>
  </si>
  <si>
    <r>
      <t xml:space="preserve">         pohyblivé složky odměn s oddálenou splatností  přiznané v roce N ve formě jiných typů nástrojů</t>
    </r>
    <r>
      <rPr>
        <vertAlign val="superscript"/>
        <sz val="10"/>
        <rFont val="Arial"/>
        <family val="2"/>
        <charset val="238"/>
      </rPr>
      <t>16</t>
    </r>
  </si>
  <si>
    <r>
      <t xml:space="preserve">   celková výše nevyplacených složek odměn s oddálenou splatností (v Kč) přiznaných v předchozích obdobích a nikoli v roce N</t>
    </r>
    <r>
      <rPr>
        <vertAlign val="superscript"/>
        <sz val="10"/>
        <rFont val="Arial"/>
        <family val="2"/>
        <charset val="238"/>
      </rPr>
      <t>17</t>
    </r>
    <r>
      <rPr>
        <sz val="10"/>
        <rFont val="Arial"/>
        <family val="2"/>
        <charset val="238"/>
      </rPr>
      <t>:</t>
    </r>
  </si>
  <si>
    <r>
      <t>Pevné složky odměn celkem (v Kč)</t>
    </r>
    <r>
      <rPr>
        <vertAlign val="superscript"/>
        <sz val="10"/>
        <rFont val="Arial"/>
        <family val="2"/>
        <charset val="238"/>
      </rPr>
      <t>12</t>
    </r>
    <r>
      <rPr>
        <sz val="10"/>
        <rFont val="Arial"/>
        <family val="2"/>
        <charset val="238"/>
      </rPr>
      <t>, z toho:</t>
    </r>
  </si>
  <si>
    <r>
      <t>Pohyblivé složky odměn celkem (v Kč)</t>
    </r>
    <r>
      <rPr>
        <vertAlign val="superscript"/>
        <sz val="10"/>
        <rFont val="Arial"/>
        <family val="2"/>
        <charset val="238"/>
      </rPr>
      <t>13</t>
    </r>
    <r>
      <rPr>
        <sz val="10"/>
        <rFont val="Arial"/>
        <family val="2"/>
        <charset val="238"/>
      </rPr>
      <t>, z toho:</t>
    </r>
  </si>
  <si>
    <t>a. podíl zastoupených hlasovacích práv a hlasovacích práv akcionářů ve prospěch zvýšení poměru, nebo v závislosti na platném právu obchodních společností počet a procentní podíl osob, které souhlasí se zvýšením poměru, přičemž každé osobě náleží jeden hlas;</t>
  </si>
  <si>
    <t xml:space="preserve">b. schválené poměry, včetně příslušného poměru pro jednotlivé oblasti činnosti, pokud se poměry pro v jednotlivých oblastech činnosti liší; </t>
  </si>
  <si>
    <t>c. datum přijetí rozhodnutí.</t>
  </si>
  <si>
    <t>Kromě údajů o uvedených poměrech instituce uveřejní, je-li to relevantní, následující údaje o použití diskontní sazby podle jednotlivých zemí:</t>
  </si>
  <si>
    <t>a. rozsah použití diskontní sazby (maximálně do 25% celkové pohyblivé odměny nebo nižší procentní podíl stanovený členským státem); a</t>
  </si>
  <si>
    <t>b. počet vybraných pracovníků, na jejichž pohyblivou složku odměny byla diskontní sazba uplatněna.</t>
  </si>
  <si>
    <r>
      <rPr>
        <vertAlign val="superscript"/>
        <sz val="10"/>
        <rFont val="Arial"/>
        <family val="2"/>
        <charset val="238"/>
      </rPr>
      <t>12</t>
    </r>
    <r>
      <rPr>
        <sz val="10"/>
        <rFont val="Arial"/>
        <family val="2"/>
        <charset val="238"/>
      </rPr>
      <t xml:space="preserve"> Pohyblivé složky odměn zarhují další platby nebo výhody v závislosti na dosažených výsledcích nebo, za výjimečných okolností, jiná smluvní ujednání kromě těch, která jsou součástí obvyklých výhod nabízených v rámci zaměstnání (jako je zdravotní péče, zařízení péče o dítě nebo úměrné pravidelné příspěvky na důchodové zabezpečení). Do pohyblivých složek doměn by měly být zahrnuty peněžité i nepeněžité výhody. Částky by se měly vykazovat v hrubé výši, bez započtení případné diskontní sazby vztahující se na pohyblivé složky odměn.</t>
    </r>
  </si>
  <si>
    <r>
      <t>Celkový počet pracovníků  (ekvivalent plného pracovního úvazku)</t>
    </r>
    <r>
      <rPr>
        <vertAlign val="superscript"/>
        <sz val="10"/>
        <rFont val="Arial"/>
        <family val="2"/>
        <charset val="238"/>
      </rPr>
      <t>9</t>
    </r>
  </si>
  <si>
    <t>ne</t>
  </si>
  <si>
    <t>p'</t>
  </si>
  <si>
    <t>právní řád ČR</t>
  </si>
  <si>
    <t>kmenový kapitál Tier 1</t>
  </si>
  <si>
    <t>500.000 CZK</t>
  </si>
  <si>
    <t>vlastní kapitál akcionářů</t>
  </si>
  <si>
    <t>věčný</t>
  </si>
  <si>
    <t>žádná splatnost</t>
  </si>
  <si>
    <t>pohyblivá</t>
  </si>
  <si>
    <t>ano</t>
  </si>
  <si>
    <t>zcela podle uvážení</t>
  </si>
  <si>
    <t>nekumulativní</t>
  </si>
  <si>
    <t>nekonvertibilní</t>
  </si>
  <si>
    <t>0</t>
  </si>
  <si>
    <t>`</t>
  </si>
  <si>
    <t>Kmenový kapitál tier 1: nástroje a rezervy</t>
  </si>
  <si>
    <t>Řádek 6 plus řádek 28</t>
  </si>
  <si>
    <t>ACRAM</t>
  </si>
  <si>
    <t>Bulharsko</t>
  </si>
  <si>
    <t>Irsko</t>
  </si>
  <si>
    <t>Rumunsko</t>
  </si>
  <si>
    <t>Česko</t>
  </si>
  <si>
    <t>Itálie</t>
  </si>
  <si>
    <t>Lucembursko</t>
  </si>
  <si>
    <t>Belgie</t>
  </si>
  <si>
    <t>Velká Británie</t>
  </si>
  <si>
    <t>Rakousko</t>
  </si>
  <si>
    <t>Slovensko</t>
  </si>
  <si>
    <t>Slovinsko</t>
  </si>
  <si>
    <t>Francie</t>
  </si>
  <si>
    <t>Maďarsko</t>
  </si>
  <si>
    <t>USA</t>
  </si>
  <si>
    <t>Finanční sektor</t>
  </si>
  <si>
    <t>Nefinanční sektor</t>
  </si>
  <si>
    <t>Německo</t>
  </si>
  <si>
    <t xml:space="preserve">individuální </t>
  </si>
  <si>
    <t>Implementovaný systém řízení rizik je přiměřený s ohledem na podnikatelský model, profil a strategii Společnosti.</t>
  </si>
  <si>
    <t>Společnost používá přístup základního ukazatele pro stanovení kapitzálové požadavku k operačnímu riziku.</t>
  </si>
  <si>
    <t>Společnost nevyužívá pokročilé přístupy k měření operačního rizika</t>
  </si>
  <si>
    <t>Společnost využívá pouze kmenový kapitál tier 1, který sestává ze splaceného základního kapitálu, nerozděleného zisku, rezervního fondu a ostatních kapitálových fondů</t>
  </si>
  <si>
    <t>Společnost nevyužívá jiné nástroje než takové, které jsou v souladu s nařízením (EU) č. 575/2013.</t>
  </si>
  <si>
    <t xml:space="preserve">Hodnocení přiměřenosti vnitřně stanoveného kapitálu vzhledem k současným a budoucím činnostem instituce probíhá nejméně jedenkrát ročně, kdy je komplexně analyzován rizikový profil společnosti po kvalitativní a kvantitativní stránce.
Kapitál společnosti je řízen v součinnosti s mateřskou společnosti Amundi. </t>
  </si>
  <si>
    <t>Společnost tento přístup nevyužívá</t>
  </si>
  <si>
    <t>Ano</t>
  </si>
  <si>
    <t>Ne</t>
  </si>
  <si>
    <t>Roční frekvence výkazu</t>
  </si>
  <si>
    <t>Franck Du Plessix</t>
  </si>
  <si>
    <t>Stefano Pregnolato</t>
  </si>
  <si>
    <t>Roman Pospíšil</t>
  </si>
  <si>
    <t>Vendulka Klučková</t>
  </si>
  <si>
    <t>Společnost se řídí globálními předpisy skupiny Amundi Asset Management. Politika náboru pracovníků pro výběr členů vedoucího orgánu odpovídá potřebám společnosti a to i ve vztahu k jejich skutečným znalostem, dovednostem a zkušenostem</t>
  </si>
  <si>
    <t>Společnost se řídí zejména globálními předpisy skupiny Amundi Asset Management a Credit Agricole Group.¨Obecné principy tzv. politiky rozmanitosti jsou též součástí Etického kodexu a Pracovního řádu, které jsou rovněž implementovány do vnitřních předpisů Společnosti. Ve vnitřních předpisech Společnosti jsou konkrétně upraveny požadavky na rovné zacházení a zákaz diskriminace v pracovněprávních vztazích, dále zásady směřující proti obtěžování zaměstnanců a respekt k právům druhých. Co se týče výběru členů vedoucího orgánu, v rámci Společnosti je zpravidla jedenkrát týdně organizovaná schůzka vrcholového vedení společnosti. Tato schůzka slouží především k pravidelné kontrole plnění úkolů a ke vzájemnému sdílení informací mezi úseky. Přítomní vedoucí úseků nebo jejich zástupci pak zodpovídají za přenesení relevantních informací svým podřízeným zaměstnancům. Složení členů management meetingu je zcela v souladu s požadavky na gender equality.</t>
  </si>
  <si>
    <t>ANO - Výbor pro Rizika (Risk committee) 
          Výbor pro rizika, audit a compliance (Risk, Audit and Compliance Committee)</t>
  </si>
  <si>
    <t>1x  za 2 měsíce
2x v roce</t>
  </si>
  <si>
    <t>Amundi Czech Republic Asset Management, a.s.</t>
  </si>
  <si>
    <t>Splacený CET1 je tvořen: 54 ks kmenových akcií na jméno v zaknihované podobě ve jmenovité hodnotě 500 000 CZK</t>
  </si>
  <si>
    <t>individuální</t>
  </si>
  <si>
    <t>kmenové akcie na jméno</t>
  </si>
  <si>
    <t>27 CZK</t>
  </si>
  <si>
    <t>26.6.2002</t>
  </si>
  <si>
    <t>nepoužitelné</t>
  </si>
  <si>
    <t>30.06.2020</t>
  </si>
  <si>
    <t>1:1,08</t>
  </si>
  <si>
    <t>1:3,87</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</si>
  <si>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t>
  </si>
  <si>
    <t>Nerelevantní</t>
  </si>
  <si>
    <t xml:space="preserve">Zásady jsou stanoveny v souladu se skupinovými pravidly a nikterak se od nich neodlišují. Mateřská společnost určuje částku určenou k výplatě roční pohyblivé složky odměny. Konrétní alokace odměn se stanoví na úrovní lokální a podléhá rovněž schválení na úrovni globální. </t>
  </si>
  <si>
    <t xml:space="preserve">Společnost definovala osoby s významným vlivem na rizikový profil společnosti (členové představenstva, vedoucí osoby compliance, interní audit, risk management, legal). U těch s odměnou přesahující stanovenou výši se uplatňuje pravidla na odklad výplaty pohyblivé složky mzdy. </t>
  </si>
  <si>
    <t>Zásady odměňování přijímá představenstvo v souladu se skupinovou politikou odměňování. Pravidla pro odměňování členů představenstva a vedoucích útvarů compliance a interního auditu schvaluje dozorčí rada. Dozorčí rada každoročně vyhodnocuje účinnost systému odměňování. Interní nezávislou kontrolu systému odměňování zajišťuje skupinový interní auditor.</t>
  </si>
  <si>
    <t xml:space="preserve">
Při hodnocení pracovníků je kladen důraz především na kvalitativní (nefinanční)
výkonnost pracovníka, a to zejména na dosažení strategických cílů, pracovní schopnosti,
samostatnost v plnění pracovních povinností, úroveň spolupráce s ostatními úseky a
kontrolními funkcemi, chybovost a u manažerských pozic na manažerské schopnosti. </t>
  </si>
  <si>
    <t>Všichni pracovníci.</t>
  </si>
  <si>
    <t>Pohyblivá složka mzdy se vyplácí s ohledem na kvalitu činnosti jednotlivých pracovníků. Pro kontrolní funkce nejsou stanoveny finanční cíle. Posouzení kvality činnosti kokrétního pracovníka je individuální.</t>
  </si>
  <si>
    <t>1. Povaha a rozsah činností Společnosti je striktně vymezen vnitřními předpisy Společnosti
a obezřetnostními pravidly skupiny Amundi.
2. Principy odměňování zohledňují skutečnost, že klíčové kontroly rizik, které Společnost
může podstoupit, jsou monitorovány a dále validovány na úrovni mateřské společnosti
Amundi Asset Management a to, že nové produkty Společnosti podléhají několika
úrovňovému schvalování v orgánech mateřské společnosti Amundi Asset Management.
3. Podporují řádné a efektivní řízení rizik a jsou s ním v souladu.
4. Nepodněcují k podstupování rizika jednotlivými pracovníky nad rámec míry rizika
akceptované povinnou osobou.
5. Jsou v souladu se strategií podnikání, cíli, hodnotami a dlouhodobými zájmy povinné
osoby.
6. Zahrnují opatření k zamezování střetům zájmů v souvislosti s odměňováním a zajišťují,
že pohyblivé složky odměny jako celek neomezují schopnost povinné osoby posílit
kapitál.
7. Všechny složky mzdy jsou poskytovány tak, aby nemotivovaly pracovníky k podstupování
nepřiměřených rizik souvisejících s obchodováním na finančních trzích.
8. Hodnocení výkonnosti je založeno na víceletém základě tak, aby bylo zajištěno, že
proces hodnocení je založen na dlouhodobější výkonnosti a že vyplácení částí pohyblivé
složky výkonnostní odměny je rozloženo v období, v němž jsou zohledněny odkupy
cenných papírů nebo podílových listů investičních fondů i výkonnost ostatních produktů
Společnosti a rizika spojená s investováním.
9. Uplatňování zásad odměňování je alespoň jedenkrát ročně podrobeno celkovému
prověření pracovníkem interního auditu a dozorčí radou Společnosti z hlediska souladu
se zásadami a postupy pro odměňování.
10. Pracovníci ve vnitřních kontrolních funkcích jsou nezávislí na útvarech, které kontrolují,
mají odpovídající pravomoci a jsou odměňováni podle plnění cílů stanovených pro danou
kontrolní funkci, nezávisle na výkonnosti útvarů, které kontrolují</t>
  </si>
  <si>
    <t xml:space="preserve"> </t>
  </si>
  <si>
    <t>viz výše</t>
  </si>
  <si>
    <t>finanční částka, akcie mateřské společnosti</t>
  </si>
  <si>
    <t>Pracovníci ve vnitřních kontrolních funkcích jsou nezávislí na útvarech, které kontrolují,
mají odpovídající pravomoci a jsou odměňováni podle plnění cílů stanovených pro danou
kontrolní funkci, nezávisle na výkonnosti útvarů, které kontrolují.</t>
  </si>
  <si>
    <t>Pevná složka odměny = měsíční mzda
Pohyblivá složka odměny = roční bonus</t>
  </si>
  <si>
    <t>Hospodářský výsledek společnosti a splnění kvalitativních a kvantitativních cílů jednolivými zaměstnanci.</t>
  </si>
  <si>
    <t>Kriteriem je výše odměny a stupeň vlivu na rizikový profil společnsosti. Výplata probíhá po dobu tří let ve třech tranších.</t>
  </si>
  <si>
    <t>Část pohyblivé složky odměny, jejíž výplata byla odložena, může být snížena nebo zcela nevyplacena v případě, že dojde k závažnému porušení povinností.</t>
  </si>
  <si>
    <t>Pro určené pracovníky (kye executives) je stanoven LTI akciový plán, alokace je stanovena mateřskou společností.</t>
  </si>
  <si>
    <t>Výplata pohyblivá složka mzdy není zaručena.Smluvní odstupné poskytované vybraným pracovníkům v souvislosti s předčasným ukončením vztahu odráží jejich výkonnost dosaženou v průběhu daného období a je
navrženo způsobem, který neodměňuje neúspěch.</t>
  </si>
  <si>
    <t>4</t>
  </si>
  <si>
    <t>5</t>
  </si>
  <si>
    <t>4,5</t>
  </si>
  <si>
    <t>31181412</t>
  </si>
  <si>
    <t>02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</si>
</sst>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USD]"/>
    <numFmt numFmtId="165" formatCode="#,##0.000"/>
    <numFmt numFmtId="166" formatCode="0.000"/>
    <numFmt numFmtId="167" formatCode="#,##0.0"/>
  </numFmts>
  <fonts count="63"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vertAlign val="superscript"/>
      <sz val="10"/>
      <name val="Arial"/>
      <family val="2"/>
      <charset val="238"/>
    </font>
    <font>
      <i/>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u/>
      <sz val="10"/>
      <color indexed="12"/>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i/>
      <sz val="11"/>
      <color theme="1"/>
      <name val="Calibri"/>
      <family val="2"/>
      <charset val="238"/>
      <scheme val="minor"/>
    </font>
    <font>
      <sz val="10"/>
      <color rgb="FFFF0000"/>
      <name val="Arial"/>
      <family val="2"/>
      <charset val="238"/>
    </font>
    <font>
      <i/>
      <sz val="10"/>
      <color theme="1"/>
      <name val="Arial"/>
      <family val="2"/>
      <charset val="238"/>
    </font>
    <font>
      <vertAlign val="superscript"/>
      <sz val="10"/>
      <color theme="1"/>
      <name val="Arial"/>
      <family val="2"/>
      <charset val="238"/>
    </font>
    <font>
      <u/>
      <sz val="10"/>
      <color indexed="12"/>
      <name val="Arial"/>
      <family val="2"/>
      <charset val="238"/>
    </font>
    <font>
      <u/>
      <sz val="10"/>
      <color rgb="FF0000FF"/>
      <name val="Arial"/>
      <family val="2"/>
      <charset val="238"/>
    </font>
    <font>
      <sz val="11"/>
      <color rgb="FFFF0000"/>
      <name val="Calibri"/>
      <family val="2"/>
      <charset val="238"/>
      <scheme val="minor"/>
    </font>
    <font>
      <b/>
      <i/>
      <sz val="10"/>
      <color rgb="FFFF0000"/>
      <name val="Arial"/>
      <family val="2"/>
      <charset val="238"/>
    </font>
    <font>
      <b/>
      <vertAlign val="superscript"/>
      <sz val="10"/>
      <name val="Arial"/>
      <family val="2"/>
      <charset val="238"/>
    </font>
    <font>
      <b/>
      <vertAlign val="superscript"/>
      <sz val="10"/>
      <color theme="1"/>
      <name val="Arial"/>
      <family val="2"/>
      <charset val="238"/>
    </font>
    <font>
      <i/>
      <sz val="10"/>
      <color theme="0"/>
      <name val="Arial"/>
      <family val="2"/>
      <charset val="238"/>
    </font>
    <font>
      <b/>
      <sz val="10"/>
      <color indexed="8"/>
      <name val="Arial"/>
      <family val="2"/>
      <charset val="238"/>
    </font>
    <font>
      <sz val="9"/>
      <color theme="1"/>
      <name val="Segoe UI"/>
      <family val="2"/>
      <charset val="238"/>
    </font>
    <font>
      <b/>
      <sz val="9"/>
      <color theme="1"/>
      <name val="Segoe UI"/>
      <family val="2"/>
      <charset val="238"/>
    </font>
    <font>
      <i/>
      <sz val="10"/>
      <color indexed="9"/>
      <name val="Arial"/>
      <family val="2"/>
      <charset val="238"/>
    </font>
    <font>
      <b/>
      <u/>
      <sz val="10"/>
      <color indexed="12"/>
      <name val="Arial"/>
      <family val="2"/>
    </font>
    <font>
      <i/>
      <sz val="10"/>
      <color indexed="8"/>
      <name val="Arial"/>
      <family val="2"/>
      <charset val="238"/>
    </font>
    <font>
      <i/>
      <sz val="9.5"/>
      <name val="Arial"/>
      <family val="2"/>
      <charset val="238"/>
    </font>
    <font>
      <sz val="8"/>
      <color theme="1"/>
      <name val="Arial"/>
      <family val="2"/>
      <charset val="238"/>
    </font>
    <font>
      <sz val="12"/>
      <color theme="1"/>
      <name val="Arial"/>
      <family val="2"/>
      <charset val="238"/>
    </font>
    <font>
      <b/>
      <sz val="12"/>
      <color theme="1"/>
      <name val="Arial"/>
      <family val="2"/>
      <charset val="238"/>
    </font>
    <font>
      <sz val="8"/>
      <name val="Arial"/>
      <family val="2"/>
      <charset val="238"/>
    </font>
    <font>
      <b/>
      <sz val="8"/>
      <color theme="1"/>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sz val="8"/>
      <color rgb="FF000000"/>
      <name val="Arial"/>
      <family val="2"/>
      <charset val="238"/>
    </font>
    <font>
      <b/>
      <i/>
      <sz val="10"/>
      <color rgb="FF000000"/>
      <name val="Arial"/>
      <family val="2"/>
      <charset val="238"/>
    </font>
    <font>
      <b/>
      <i/>
      <sz val="10"/>
      <color theme="1"/>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11"/>
      <color rgb="FF000000"/>
      <name val="Calibri"/>
      <family val="2"/>
      <charset val="238"/>
    </font>
    <font>
      <sz val="9"/>
      <color indexed="81"/>
      <name val="Tahoma"/>
      <family val="2"/>
      <charset val="238"/>
    </font>
    <font>
      <b/>
      <sz val="9"/>
      <color indexed="81"/>
      <name val="Tahoma"/>
      <family val="2"/>
      <charset val="238"/>
    </font>
    <font>
      <sz val="9.9"/>
      <color theme="1"/>
      <name val="Tahoma"/>
      <family val="2"/>
      <charset val="238"/>
    </font>
  </fonts>
  <fills count="2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DADADA"/>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00"/>
        <bgColor indexed="64"/>
      </patternFill>
    </fill>
    <fill>
      <patternFill patternType="solid">
        <fgColor rgb="FFD9D9D9"/>
        <bgColor indexed="64"/>
      </patternFill>
    </fill>
    <fill>
      <patternFill patternType="solid">
        <fgColor rgb="FFBFBFBF"/>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34998626667073579"/>
        <bgColor indexed="64"/>
      </patternFill>
    </fill>
  </fills>
  <borders count="10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top style="thin">
        <color indexed="64"/>
      </top>
      <bottom/>
      <diagonal/>
    </border>
    <border>
      <left/>
      <right/>
      <top style="thin">
        <color indexed="64"/>
      </top>
      <bottom/>
      <diagonal/>
    </border>
  </borders>
  <cellStyleXfs count="61">
    <xf numFmtId="0" fontId="0" fillId="0" borderId="0"/>
    <xf numFmtId="0" fontId="3" fillId="0" borderId="0" applyNumberFormat="0" applyFill="0" applyBorder="0" applyAlignment="0" applyProtection="0">
      <alignment vertical="top"/>
      <protection locked="0"/>
    </xf>
    <xf numFmtId="0" fontId="14" fillId="0" borderId="0">
      <alignment vertical="center"/>
    </xf>
    <xf numFmtId="0" fontId="15" fillId="3" borderId="48" applyNumberFormat="0" applyFill="0" applyBorder="0" applyAlignment="0" applyProtection="0">
      <alignment horizontal="left"/>
    </xf>
    <xf numFmtId="0" fontId="14" fillId="0" borderId="0">
      <alignment vertical="center"/>
    </xf>
    <xf numFmtId="0" fontId="16" fillId="0" borderId="0" applyNumberFormat="0" applyFill="0" applyBorder="0" applyAlignment="0" applyProtection="0"/>
    <xf numFmtId="3" fontId="14" fillId="9" borderId="11" applyFont="0">
      <alignment horizontal="right" vertical="center"/>
      <protection locked="0"/>
    </xf>
    <xf numFmtId="0" fontId="17" fillId="3" borderId="9" applyFont="0" applyBorder="0">
      <alignment horizontal="center" wrapText="1"/>
    </xf>
    <xf numFmtId="0" fontId="18" fillId="0" borderId="0"/>
    <xf numFmtId="0" fontId="14" fillId="2" borderId="11" applyNumberFormat="0" applyFont="0" applyBorder="0">
      <alignment horizontal="center" vertical="center"/>
    </xf>
    <xf numFmtId="0" fontId="14" fillId="0" borderId="0"/>
    <xf numFmtId="164" fontId="58" fillId="0" borderId="0"/>
    <xf numFmtId="164" fontId="3" fillId="0" borderId="0" applyNumberFormat="0" applyFill="0" applyBorder="0" applyAlignment="0" applyProtection="0">
      <alignment vertical="top"/>
      <protection locked="0"/>
    </xf>
    <xf numFmtId="164" fontId="14" fillId="0" borderId="0">
      <alignment vertical="center"/>
    </xf>
    <xf numFmtId="164" fontId="15" fillId="3" borderId="48" applyNumberFormat="0" applyFill="0" applyBorder="0" applyAlignment="0" applyProtection="0">
      <alignment horizontal="left"/>
    </xf>
    <xf numFmtId="164" fontId="14" fillId="0" borderId="0">
      <alignment vertical="center"/>
    </xf>
    <xf numFmtId="164" fontId="16" fillId="0" borderId="0" applyNumberFormat="0" applyFill="0" applyBorder="0" applyAlignment="0" applyProtection="0"/>
    <xf numFmtId="164" fontId="58" fillId="0" borderId="0"/>
    <xf numFmtId="164" fontId="17" fillId="3" borderId="9" applyFont="0" applyBorder="0">
      <alignment horizontal="center" wrapText="1"/>
    </xf>
    <xf numFmtId="0" fontId="1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164"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9" fontId="58" fillId="0" borderId="0" applyFont="0" applyFill="0" applyBorder="0" applyAlignment="0" applyProtection="0"/>
  </cellStyleXfs>
  <cellXfs count="1325">
    <xf numFmtId="0" fontId="0" fillId="0" borderId="0" xfId="0"/>
    <xf numFmtId="0" fontId="2" fillId="0" borderId="0" xfId="0" applyFont="1" applyBorder="1"/>
    <xf numFmtId="49" fontId="2" fillId="0" borderId="0" xfId="0" applyNumberFormat="1" applyFont="1" applyBorder="1" applyAlignment="1">
      <alignment wrapText="1"/>
    </xf>
    <xf numFmtId="0" fontId="5" fillId="0" borderId="0" xfId="0" applyFont="1" applyFill="1"/>
    <xf numFmtId="0" fontId="4" fillId="0" borderId="0" xfId="0" applyFont="1" applyFill="1" applyBorder="1" applyAlignment="1">
      <alignment vertical="center"/>
    </xf>
    <xf numFmtId="0" fontId="2" fillId="0" borderId="0" xfId="0" applyFont="1"/>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0" fillId="0" borderId="0" xfId="0" applyBorder="1"/>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37" xfId="0" applyNumberFormat="1" applyFont="1" applyBorder="1" applyAlignment="1">
      <alignment wrapText="1"/>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36" xfId="0" applyNumberFormat="1" applyFont="1" applyBorder="1" applyAlignment="1">
      <alignment wrapText="1"/>
    </xf>
    <xf numFmtId="0" fontId="0" fillId="0" borderId="0" xfId="0" applyFill="1"/>
    <xf numFmtId="0" fontId="7" fillId="0" borderId="0" xfId="0" applyFont="1"/>
    <xf numFmtId="49" fontId="7" fillId="0" borderId="41" xfId="0" applyNumberFormat="1" applyFont="1" applyBorder="1" applyAlignment="1">
      <alignment wrapText="1"/>
    </xf>
    <xf numFmtId="0" fontId="7" fillId="0" borderId="15" xfId="0" applyFont="1" applyFill="1" applyBorder="1" applyAlignment="1">
      <alignment wrapText="1"/>
    </xf>
    <xf numFmtId="0" fontId="7" fillId="0" borderId="15" xfId="0" applyFont="1" applyFill="1" applyBorder="1" applyAlignment="1">
      <alignment horizontal="left" vertical="center" wrapText="1"/>
    </xf>
    <xf numFmtId="0" fontId="7" fillId="0" borderId="0" xfId="0" applyFont="1" applyFill="1"/>
    <xf numFmtId="0" fontId="7" fillId="0" borderId="52" xfId="0" applyFont="1" applyBorder="1"/>
    <xf numFmtId="0" fontId="7" fillId="0" borderId="0" xfId="0" applyFont="1" applyBorder="1"/>
    <xf numFmtId="0" fontId="7" fillId="0" borderId="21" xfId="0" applyFont="1" applyBorder="1"/>
    <xf numFmtId="0" fontId="7" fillId="3" borderId="0" xfId="0" applyFont="1" applyFill="1"/>
    <xf numFmtId="0" fontId="4" fillId="5" borderId="38" xfId="0" applyFont="1" applyFill="1" applyBorder="1" applyAlignment="1">
      <alignment horizontal="center" vertical="center" wrapText="1"/>
    </xf>
    <xf numFmtId="49" fontId="7" fillId="0" borderId="36" xfId="0" applyNumberFormat="1" applyFont="1" applyFill="1" applyBorder="1" applyAlignment="1">
      <alignment wrapText="1"/>
    </xf>
    <xf numFmtId="0" fontId="22" fillId="0" borderId="76" xfId="0" applyFont="1" applyBorder="1" applyAlignment="1">
      <alignment vertical="center" wrapText="1"/>
    </xf>
    <xf numFmtId="0" fontId="22" fillId="0" borderId="76" xfId="0" applyFont="1" applyBorder="1" applyAlignment="1">
      <alignment horizontal="justify" vertical="center" wrapText="1"/>
    </xf>
    <xf numFmtId="0" fontId="22" fillId="0" borderId="76" xfId="0" applyFont="1" applyBorder="1" applyAlignment="1">
      <alignment horizontal="left" vertical="center" wrapText="1" indent="1"/>
    </xf>
    <xf numFmtId="0" fontId="21" fillId="11" borderId="76" xfId="0" applyFont="1" applyFill="1" applyBorder="1" applyAlignment="1">
      <alignment vertical="center" wrapText="1"/>
    </xf>
    <xf numFmtId="0" fontId="21" fillId="0" borderId="76" xfId="0" applyFont="1" applyBorder="1" applyAlignment="1">
      <alignment vertical="center" wrapText="1"/>
    </xf>
    <xf numFmtId="0" fontId="22" fillId="0" borderId="76" xfId="0" applyFont="1" applyBorder="1" applyAlignment="1">
      <alignment horizontal="left" vertical="center" wrapText="1" indent="2"/>
    </xf>
    <xf numFmtId="0" fontId="0" fillId="11" borderId="13" xfId="0" applyFill="1" applyBorder="1" applyAlignment="1">
      <alignment vertical="center" wrapText="1"/>
    </xf>
    <xf numFmtId="0" fontId="26" fillId="11" borderId="14" xfId="0" applyFont="1" applyFill="1" applyBorder="1" applyAlignment="1">
      <alignment vertical="center" wrapText="1"/>
    </xf>
    <xf numFmtId="0" fontId="22" fillId="0" borderId="3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78" xfId="0" applyBorder="1" applyAlignment="1">
      <alignment vertical="center" wrapText="1"/>
    </xf>
    <xf numFmtId="0" fontId="21" fillId="0" borderId="80" xfId="0" applyFont="1" applyBorder="1" applyAlignment="1">
      <alignment horizontal="left" vertical="center" wrapText="1" indent="2"/>
    </xf>
    <xf numFmtId="0" fontId="22" fillId="0" borderId="81" xfId="0" applyFont="1" applyBorder="1" applyAlignment="1">
      <alignment horizontal="center" vertical="center" wrapText="1"/>
    </xf>
    <xf numFmtId="0" fontId="0" fillId="0" borderId="82" xfId="0" applyBorder="1" applyAlignment="1">
      <alignment vertical="center" wrapText="1"/>
    </xf>
    <xf numFmtId="0" fontId="22" fillId="0" borderId="81" xfId="0" applyFont="1" applyBorder="1" applyAlignment="1">
      <alignment horizontal="left" vertical="center" wrapText="1" indent="1"/>
    </xf>
    <xf numFmtId="0" fontId="22" fillId="11" borderId="83" xfId="0" applyFont="1" applyFill="1" applyBorder="1" applyAlignment="1">
      <alignment horizontal="center" vertical="center" wrapText="1"/>
    </xf>
    <xf numFmtId="0" fontId="21" fillId="11" borderId="84" xfId="0" applyFont="1" applyFill="1" applyBorder="1" applyAlignment="1">
      <alignment vertical="center" wrapText="1"/>
    </xf>
    <xf numFmtId="0" fontId="0" fillId="11" borderId="85" xfId="0" applyFill="1" applyBorder="1" applyAlignment="1">
      <alignment vertical="center" wrapText="1"/>
    </xf>
    <xf numFmtId="0" fontId="22" fillId="11" borderId="81" xfId="0" applyFont="1" applyFill="1" applyBorder="1" applyAlignment="1">
      <alignment horizontal="center" vertical="center" wrapText="1"/>
    </xf>
    <xf numFmtId="0" fontId="0" fillId="11" borderId="82" xfId="0" applyFill="1" applyBorder="1" applyAlignment="1">
      <alignment vertical="center" wrapText="1"/>
    </xf>
    <xf numFmtId="0" fontId="22" fillId="0" borderId="83" xfId="0" applyFont="1" applyBorder="1" applyAlignment="1">
      <alignment horizontal="left" vertical="center" wrapText="1" indent="1"/>
    </xf>
    <xf numFmtId="0" fontId="22" fillId="0" borderId="84" xfId="0" applyFont="1" applyBorder="1" applyAlignment="1">
      <alignment vertical="center" wrapText="1"/>
    </xf>
    <xf numFmtId="0" fontId="0" fillId="0" borderId="85" xfId="0" applyBorder="1" applyAlignment="1">
      <alignment vertical="center" wrapText="1"/>
    </xf>
    <xf numFmtId="0" fontId="0" fillId="0" borderId="87" xfId="0" applyBorder="1" applyAlignment="1">
      <alignment vertical="center" wrapText="1"/>
    </xf>
    <xf numFmtId="0" fontId="22" fillId="0" borderId="84" xfId="0" applyFont="1" applyBorder="1" applyAlignment="1">
      <alignment horizontal="left" vertical="center" wrapText="1" indent="2"/>
    </xf>
    <xf numFmtId="0" fontId="0" fillId="0" borderId="31" xfId="0" applyBorder="1" applyAlignment="1">
      <alignment vertical="center" wrapText="1"/>
    </xf>
    <xf numFmtId="0" fontId="21" fillId="0" borderId="80" xfId="0" applyFont="1" applyBorder="1" applyAlignment="1">
      <alignment horizontal="center" vertical="center" wrapText="1"/>
    </xf>
    <xf numFmtId="0" fontId="25" fillId="0" borderId="81" xfId="0" applyFont="1" applyBorder="1" applyAlignment="1">
      <alignment horizontal="left" vertical="center" wrapText="1" indent="1"/>
    </xf>
    <xf numFmtId="0" fontId="22" fillId="0" borderId="83" xfId="0" applyFont="1" applyBorder="1" applyAlignment="1">
      <alignment horizontal="center" vertical="center" wrapText="1"/>
    </xf>
    <xf numFmtId="0" fontId="0" fillId="11" borderId="31" xfId="0" applyFill="1" applyBorder="1" applyAlignment="1">
      <alignment vertical="center" wrapText="1"/>
    </xf>
    <xf numFmtId="49" fontId="7" fillId="0" borderId="62" xfId="0" applyNumberFormat="1" applyFont="1" applyFill="1" applyBorder="1" applyAlignment="1">
      <alignment vertical="center" wrapText="1"/>
    </xf>
    <xf numFmtId="49" fontId="28" fillId="0" borderId="61" xfId="0" applyNumberFormat="1" applyFont="1" applyFill="1" applyBorder="1" applyAlignment="1">
      <alignment vertical="center"/>
    </xf>
    <xf numFmtId="49" fontId="19" fillId="0" borderId="11" xfId="0" applyNumberFormat="1" applyFont="1" applyFill="1" applyBorder="1" applyAlignment="1">
      <alignment wrapText="1"/>
    </xf>
    <xf numFmtId="0" fontId="2" fillId="0" borderId="0" xfId="0" applyFont="1" applyFill="1"/>
    <xf numFmtId="49" fontId="7" fillId="0" borderId="49" xfId="0" applyNumberFormat="1" applyFont="1" applyBorder="1" applyAlignment="1">
      <alignment wrapText="1"/>
    </xf>
    <xf numFmtId="49" fontId="7" fillId="0" borderId="46" xfId="0" applyNumberFormat="1" applyFont="1" applyBorder="1" applyAlignment="1">
      <alignment wrapText="1"/>
    </xf>
    <xf numFmtId="0" fontId="2" fillId="0" borderId="0" xfId="0" applyFont="1" applyBorder="1" applyAlignment="1">
      <alignment horizontal="left" vertical="center"/>
    </xf>
    <xf numFmtId="49" fontId="1" fillId="0" borderId="0" xfId="0" applyNumberFormat="1" applyFont="1" applyFill="1" applyBorder="1" applyAlignment="1">
      <alignment vertical="center" wrapText="1"/>
    </xf>
    <xf numFmtId="49" fontId="7" fillId="0" borderId="23" xfId="0" applyNumberFormat="1" applyFont="1" applyFill="1" applyBorder="1" applyAlignment="1">
      <alignment vertical="center" wrapText="1"/>
    </xf>
    <xf numFmtId="49" fontId="4" fillId="0" borderId="26" xfId="0" applyNumberFormat="1" applyFont="1" applyFill="1" applyBorder="1" applyAlignment="1">
      <alignment vertical="center" wrapText="1"/>
    </xf>
    <xf numFmtId="0" fontId="2" fillId="0" borderId="0" xfId="0" applyFont="1" applyFill="1" applyBorder="1"/>
    <xf numFmtId="49" fontId="20" fillId="0" borderId="0" xfId="1" applyNumberFormat="1" applyFont="1" applyFill="1" applyAlignment="1" applyProtection="1">
      <alignment wrapText="1"/>
    </xf>
    <xf numFmtId="49" fontId="20" fillId="0" borderId="0" xfId="1" applyNumberFormat="1" applyFont="1" applyFill="1" applyAlignment="1" applyProtection="1">
      <alignment vertical="center" wrapText="1"/>
    </xf>
    <xf numFmtId="49" fontId="20" fillId="0" borderId="0" xfId="1" applyNumberFormat="1" applyFont="1" applyFill="1" applyAlignment="1" applyProtection="1">
      <alignment horizontal="left" vertical="center" wrapText="1"/>
    </xf>
    <xf numFmtId="0" fontId="4" fillId="0" borderId="0" xfId="0" applyFont="1" applyFill="1" applyBorder="1" applyAlignment="1">
      <alignment vertical="center" wrapText="1"/>
    </xf>
    <xf numFmtId="0" fontId="4" fillId="5" borderId="8"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4" fillId="5" borderId="8" xfId="0" applyFont="1" applyFill="1" applyBorder="1" applyAlignment="1">
      <alignment vertical="center"/>
    </xf>
    <xf numFmtId="49" fontId="2" fillId="5" borderId="8" xfId="0" applyNumberFormat="1" applyFont="1" applyFill="1" applyBorder="1" applyAlignment="1">
      <alignment vertical="center" wrapText="1"/>
    </xf>
    <xf numFmtId="0" fontId="2" fillId="5" borderId="8" xfId="0" applyNumberFormat="1" applyFont="1" applyFill="1" applyBorder="1" applyAlignment="1">
      <alignment vertical="center"/>
    </xf>
    <xf numFmtId="49" fontId="1" fillId="13" borderId="0" xfId="0" applyNumberFormat="1" applyFont="1" applyFill="1" applyBorder="1" applyAlignment="1"/>
    <xf numFmtId="0" fontId="4" fillId="5" borderId="0" xfId="0" applyFont="1" applyFill="1" applyBorder="1" applyAlignment="1">
      <alignment horizontal="left" vertical="center"/>
    </xf>
    <xf numFmtId="49" fontId="4" fillId="0" borderId="52" xfId="0" applyNumberFormat="1" applyFont="1" applyFill="1" applyBorder="1" applyAlignment="1">
      <alignment vertical="center" wrapText="1"/>
    </xf>
    <xf numFmtId="49" fontId="4" fillId="0" borderId="11" xfId="0" applyNumberFormat="1" applyFont="1" applyFill="1" applyBorder="1" applyAlignment="1">
      <alignment vertical="center" wrapText="1"/>
    </xf>
    <xf numFmtId="49" fontId="12" fillId="0" borderId="11" xfId="0" applyNumberFormat="1" applyFont="1" applyFill="1" applyBorder="1" applyAlignment="1">
      <alignment vertical="center" wrapText="1"/>
    </xf>
    <xf numFmtId="49" fontId="19" fillId="0" borderId="13" xfId="0" applyNumberFormat="1" applyFont="1" applyFill="1" applyBorder="1" applyAlignment="1">
      <alignment wrapText="1"/>
    </xf>
    <xf numFmtId="49" fontId="12" fillId="0" borderId="27" xfId="0" applyNumberFormat="1" applyFont="1" applyFill="1" applyBorder="1" applyAlignment="1">
      <alignment vertical="center" wrapText="1"/>
    </xf>
    <xf numFmtId="49" fontId="12" fillId="0" borderId="17" xfId="0" applyNumberFormat="1" applyFont="1" applyFill="1" applyBorder="1" applyAlignment="1">
      <alignment vertical="center" wrapText="1"/>
    </xf>
    <xf numFmtId="0" fontId="4" fillId="5" borderId="24" xfId="0" applyFont="1" applyFill="1" applyBorder="1" applyAlignment="1">
      <alignment vertical="center"/>
    </xf>
    <xf numFmtId="0" fontId="2" fillId="5" borderId="0" xfId="0" applyNumberFormat="1" applyFont="1" applyFill="1" applyBorder="1" applyAlignment="1">
      <alignment vertical="center" wrapText="1"/>
    </xf>
    <xf numFmtId="49" fontId="2" fillId="5" borderId="0" xfId="0" applyNumberFormat="1" applyFont="1" applyFill="1" applyBorder="1" applyAlignment="1">
      <alignment vertical="center" wrapText="1"/>
    </xf>
    <xf numFmtId="49" fontId="2" fillId="5" borderId="38" xfId="0" applyNumberFormat="1" applyFont="1" applyFill="1" applyBorder="1" applyAlignment="1">
      <alignment vertical="center" wrapText="1"/>
    </xf>
    <xf numFmtId="0" fontId="2" fillId="5" borderId="4" xfId="0" applyNumberFormat="1" applyFont="1" applyFill="1" applyBorder="1" applyAlignment="1">
      <alignment vertical="center"/>
    </xf>
    <xf numFmtId="49" fontId="7" fillId="0" borderId="37" xfId="0" applyNumberFormat="1" applyFont="1" applyBorder="1" applyAlignment="1"/>
    <xf numFmtId="49" fontId="7" fillId="0" borderId="7" xfId="0" applyNumberFormat="1" applyFont="1" applyFill="1" applyBorder="1" applyAlignment="1">
      <alignment vertical="center" wrapText="1"/>
    </xf>
    <xf numFmtId="49" fontId="4" fillId="0" borderId="6" xfId="0" applyNumberFormat="1" applyFont="1" applyFill="1" applyBorder="1" applyAlignment="1">
      <alignment wrapText="1"/>
    </xf>
    <xf numFmtId="0" fontId="7" fillId="0" borderId="6" xfId="0" applyFont="1" applyFill="1" applyBorder="1" applyAlignment="1">
      <alignment wrapText="1"/>
    </xf>
    <xf numFmtId="0" fontId="7" fillId="0" borderId="6" xfId="0" applyFont="1" applyFill="1" applyBorder="1" applyAlignment="1">
      <alignment horizontal="left" vertical="center" wrapText="1"/>
    </xf>
    <xf numFmtId="49" fontId="4" fillId="0" borderId="6" xfId="0" applyNumberFormat="1" applyFont="1" applyFill="1" applyBorder="1" applyAlignment="1">
      <alignment vertical="center" wrapText="1"/>
    </xf>
    <xf numFmtId="49" fontId="7" fillId="0" borderId="6" xfId="0" applyNumberFormat="1" applyFont="1" applyFill="1" applyBorder="1" applyAlignment="1">
      <alignment vertical="center" wrapText="1"/>
    </xf>
    <xf numFmtId="49" fontId="19" fillId="0" borderId="15" xfId="0" applyNumberFormat="1" applyFont="1" applyFill="1" applyBorder="1" applyAlignment="1"/>
    <xf numFmtId="0" fontId="7" fillId="0" borderId="64" xfId="0" applyFont="1" applyFill="1" applyBorder="1" applyAlignment="1">
      <alignment wrapText="1"/>
    </xf>
    <xf numFmtId="0" fontId="7" fillId="0" borderId="64" xfId="0" applyFont="1" applyFill="1" applyBorder="1" applyAlignment="1">
      <alignment horizontal="left" vertical="center" wrapText="1"/>
    </xf>
    <xf numFmtId="49" fontId="27" fillId="0" borderId="15" xfId="0" applyNumberFormat="1" applyFont="1" applyFill="1" applyBorder="1" applyAlignment="1"/>
    <xf numFmtId="49" fontId="4" fillId="0" borderId="64" xfId="0" applyNumberFormat="1" applyFont="1" applyFill="1" applyBorder="1" applyAlignment="1">
      <alignment vertical="center" wrapText="1"/>
    </xf>
    <xf numFmtId="49" fontId="4" fillId="0" borderId="15" xfId="0" applyNumberFormat="1" applyFont="1" applyFill="1" applyBorder="1" applyAlignment="1"/>
    <xf numFmtId="49" fontId="7" fillId="0" borderId="64" xfId="0" applyNumberFormat="1" applyFont="1" applyFill="1" applyBorder="1" applyAlignment="1">
      <alignment vertical="center" wrapText="1"/>
    </xf>
    <xf numFmtId="49" fontId="27" fillId="0" borderId="15" xfId="0" applyNumberFormat="1" applyFont="1" applyBorder="1" applyAlignment="1"/>
    <xf numFmtId="49" fontId="19" fillId="0" borderId="15" xfId="0" applyNumberFormat="1" applyFont="1" applyBorder="1" applyAlignment="1"/>
    <xf numFmtId="49" fontId="7" fillId="0" borderId="63" xfId="0" applyNumberFormat="1" applyFont="1" applyFill="1" applyBorder="1" applyAlignment="1">
      <alignment vertical="center" wrapText="1"/>
    </xf>
    <xf numFmtId="49" fontId="4" fillId="0" borderId="40" xfId="0" applyNumberFormat="1" applyFont="1" applyFill="1" applyBorder="1" applyAlignment="1">
      <alignment horizontal="center" vertical="center" wrapText="1"/>
    </xf>
    <xf numFmtId="49" fontId="27" fillId="0" borderId="54" xfId="0" applyNumberFormat="1" applyFont="1" applyFill="1" applyBorder="1" applyAlignment="1">
      <alignment vertical="center" wrapText="1"/>
    </xf>
    <xf numFmtId="49" fontId="7" fillId="0" borderId="19"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62" xfId="0" applyNumberFormat="1" applyFont="1" applyFill="1" applyBorder="1" applyAlignment="1">
      <alignment horizontal="left" vertical="center" wrapText="1"/>
    </xf>
    <xf numFmtId="0" fontId="2" fillId="0" borderId="60" xfId="0" applyNumberFormat="1" applyFont="1" applyFill="1" applyBorder="1" applyAlignment="1">
      <alignment vertical="center" wrapText="1"/>
    </xf>
    <xf numFmtId="49" fontId="7" fillId="0" borderId="61" xfId="0" applyNumberFormat="1" applyFont="1" applyFill="1" applyBorder="1" applyAlignment="1">
      <alignment vertical="center" wrapText="1"/>
    </xf>
    <xf numFmtId="49" fontId="7" fillId="0" borderId="14" xfId="0" applyNumberFormat="1" applyFont="1" applyFill="1" applyBorder="1" applyAlignment="1">
      <alignment vertical="center" wrapText="1"/>
    </xf>
    <xf numFmtId="49" fontId="4" fillId="4" borderId="61" xfId="0" applyNumberFormat="1" applyFont="1" applyFill="1" applyBorder="1" applyAlignment="1">
      <alignment horizontal="center" vertical="center" wrapText="1"/>
    </xf>
    <xf numFmtId="49" fontId="4" fillId="4" borderId="46"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0" fontId="32" fillId="0" borderId="0" xfId="0" applyFont="1"/>
    <xf numFmtId="49" fontId="7" fillId="8" borderId="36" xfId="0" applyNumberFormat="1" applyFont="1" applyFill="1" applyBorder="1" applyAlignment="1">
      <alignment wrapText="1"/>
    </xf>
    <xf numFmtId="0" fontId="27" fillId="0" borderId="15" xfId="0" applyFont="1" applyFill="1" applyBorder="1" applyAlignment="1">
      <alignment wrapText="1"/>
    </xf>
    <xf numFmtId="49" fontId="4" fillId="0" borderId="17" xfId="0" applyNumberFormat="1" applyFont="1" applyFill="1" applyBorder="1" applyAlignment="1">
      <alignment horizontal="center" vertical="center" wrapText="1"/>
    </xf>
    <xf numFmtId="49" fontId="7" fillId="8" borderId="15" xfId="0" applyNumberFormat="1" applyFont="1" applyFill="1" applyBorder="1" applyAlignment="1">
      <alignment horizontal="center" wrapText="1"/>
    </xf>
    <xf numFmtId="49" fontId="7" fillId="8" borderId="37" xfId="0" applyNumberFormat="1" applyFont="1" applyFill="1" applyBorder="1" applyAlignment="1"/>
    <xf numFmtId="49" fontId="7" fillId="8" borderId="37" xfId="0" applyNumberFormat="1" applyFont="1" applyFill="1" applyBorder="1" applyAlignment="1">
      <alignment wrapText="1"/>
    </xf>
    <xf numFmtId="49" fontId="7" fillId="8" borderId="41" xfId="0" applyNumberFormat="1" applyFont="1" applyFill="1" applyBorder="1" applyAlignment="1">
      <alignment wrapText="1"/>
    </xf>
    <xf numFmtId="49" fontId="33" fillId="0" borderId="15" xfId="0" applyNumberFormat="1" applyFont="1" applyFill="1" applyBorder="1" applyAlignment="1"/>
    <xf numFmtId="49" fontId="19" fillId="0" borderId="35" xfId="0" applyNumberFormat="1" applyFont="1" applyFill="1" applyBorder="1" applyAlignment="1"/>
    <xf numFmtId="49" fontId="7" fillId="0" borderId="91" xfId="0" applyNumberFormat="1" applyFont="1" applyFill="1" applyBorder="1" applyAlignment="1">
      <alignment wrapText="1"/>
    </xf>
    <xf numFmtId="49" fontId="7" fillId="0" borderId="5" xfId="0" applyNumberFormat="1" applyFont="1" applyFill="1" applyBorder="1" applyAlignment="1">
      <alignment wrapText="1"/>
    </xf>
    <xf numFmtId="49" fontId="7" fillId="0" borderId="5" xfId="0" applyNumberFormat="1" applyFont="1" applyFill="1" applyBorder="1" applyAlignment="1">
      <alignment vertical="center" wrapText="1"/>
    </xf>
    <xf numFmtId="0" fontId="7" fillId="0" borderId="7" xfId="0" applyFont="1" applyFill="1" applyBorder="1" applyAlignment="1">
      <alignment wrapText="1"/>
    </xf>
    <xf numFmtId="0" fontId="2" fillId="5" borderId="21" xfId="0" applyNumberFormat="1" applyFont="1" applyFill="1" applyBorder="1" applyAlignment="1">
      <alignment horizontal="left" vertical="center"/>
    </xf>
    <xf numFmtId="0" fontId="4" fillId="5" borderId="8" xfId="0" applyFont="1" applyFill="1" applyBorder="1" applyAlignment="1">
      <alignment horizontal="left" vertical="center"/>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2" fillId="5" borderId="31" xfId="0" applyNumberFormat="1" applyFont="1" applyFill="1" applyBorder="1" applyAlignment="1">
      <alignment horizontal="left" vertical="center"/>
    </xf>
    <xf numFmtId="0" fontId="4" fillId="5" borderId="20" xfId="0" applyFont="1" applyFill="1" applyBorder="1" applyAlignment="1">
      <alignment vertical="center"/>
    </xf>
    <xf numFmtId="49" fontId="7" fillId="6" borderId="37"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 fillId="13" borderId="38" xfId="0" applyFont="1" applyFill="1" applyBorder="1"/>
    <xf numFmtId="49" fontId="1" fillId="13" borderId="52" xfId="0" applyNumberFormat="1" applyFont="1" applyFill="1" applyBorder="1" applyAlignment="1">
      <alignment vertical="center"/>
    </xf>
    <xf numFmtId="0" fontId="7" fillId="0" borderId="38" xfId="0" applyFont="1" applyBorder="1"/>
    <xf numFmtId="0" fontId="7" fillId="0" borderId="31" xfId="0" applyFont="1" applyBorder="1"/>
    <xf numFmtId="49" fontId="1" fillId="13" borderId="52" xfId="0" applyNumberFormat="1" applyFont="1" applyFill="1" applyBorder="1" applyAlignment="1"/>
    <xf numFmtId="0" fontId="2" fillId="13" borderId="0" xfId="0" applyFont="1" applyFill="1" applyBorder="1"/>
    <xf numFmtId="49" fontId="1" fillId="13" borderId="38" xfId="0" applyNumberFormat="1" applyFont="1" applyFill="1" applyBorder="1" applyAlignment="1"/>
    <xf numFmtId="49" fontId="20" fillId="13" borderId="10" xfId="1" applyNumberFormat="1" applyFont="1" applyFill="1" applyBorder="1" applyAlignment="1" applyProtection="1">
      <alignment horizontal="left" vertical="center" wrapText="1"/>
    </xf>
    <xf numFmtId="49" fontId="20" fillId="13" borderId="33" xfId="1" applyNumberFormat="1" applyFont="1" applyFill="1" applyBorder="1" applyAlignment="1" applyProtection="1">
      <alignment horizontal="left" vertical="center" wrapText="1"/>
    </xf>
    <xf numFmtId="0" fontId="8" fillId="13" borderId="0" xfId="0" applyFont="1" applyFill="1" applyBorder="1" applyAlignment="1">
      <alignment horizontal="left" vertical="center" indent="1"/>
    </xf>
    <xf numFmtId="0" fontId="2" fillId="0" borderId="38" xfId="0" applyFont="1" applyBorder="1" applyAlignment="1">
      <alignment horizontal="left" vertical="center"/>
    </xf>
    <xf numFmtId="49" fontId="4" fillId="0" borderId="45" xfId="0" applyNumberFormat="1" applyFont="1" applyFill="1" applyBorder="1" applyAlignment="1">
      <alignment horizontal="center" vertical="center" wrapText="1"/>
    </xf>
    <xf numFmtId="49" fontId="30" fillId="13" borderId="0" xfId="1" applyNumberFormat="1" applyFont="1" applyFill="1" applyBorder="1" applyAlignment="1" applyProtection="1">
      <alignment vertical="top" wrapText="1"/>
    </xf>
    <xf numFmtId="49" fontId="30" fillId="13" borderId="38" xfId="1" applyNumberFormat="1" applyFont="1" applyFill="1" applyBorder="1" applyAlignment="1" applyProtection="1">
      <alignment vertical="top" wrapText="1"/>
    </xf>
    <xf numFmtId="0" fontId="4" fillId="5" borderId="20" xfId="0" applyFont="1" applyFill="1" applyBorder="1" applyAlignment="1">
      <alignment vertical="center" wrapText="1"/>
    </xf>
    <xf numFmtId="49" fontId="7" fillId="0" borderId="65" xfId="0" applyNumberFormat="1" applyFont="1" applyFill="1" applyBorder="1" applyAlignment="1">
      <alignment wrapText="1"/>
    </xf>
    <xf numFmtId="49" fontId="7" fillId="0" borderId="65" xfId="0" applyNumberFormat="1" applyFont="1" applyBorder="1" applyAlignment="1">
      <alignment wrapText="1"/>
    </xf>
    <xf numFmtId="49" fontId="7" fillId="8" borderId="65" xfId="0" applyNumberFormat="1" applyFont="1" applyFill="1" applyBorder="1" applyAlignment="1">
      <alignment wrapText="1"/>
    </xf>
    <xf numFmtId="49" fontId="7" fillId="0" borderId="64" xfId="0" applyNumberFormat="1" applyFont="1" applyBorder="1" applyAlignment="1">
      <alignment wrapText="1"/>
    </xf>
    <xf numFmtId="0" fontId="7" fillId="0" borderId="63" xfId="0" applyFont="1" applyFill="1" applyBorder="1" applyAlignment="1">
      <alignment wrapText="1"/>
    </xf>
    <xf numFmtId="49" fontId="19" fillId="0" borderId="34" xfId="0" applyNumberFormat="1" applyFont="1" applyFill="1" applyBorder="1" applyAlignment="1"/>
    <xf numFmtId="49" fontId="4" fillId="0" borderId="47" xfId="0" applyNumberFormat="1" applyFont="1" applyFill="1" applyBorder="1" applyAlignment="1">
      <alignment vertical="center" wrapText="1"/>
    </xf>
    <xf numFmtId="49" fontId="7" fillId="0" borderId="34" xfId="0" applyNumberFormat="1" applyFont="1" applyFill="1" applyBorder="1" applyAlignment="1"/>
    <xf numFmtId="49" fontId="7" fillId="0" borderId="47" xfId="0" applyNumberFormat="1" applyFont="1" applyFill="1" applyBorder="1" applyAlignment="1">
      <alignment vertical="center" wrapText="1"/>
    </xf>
    <xf numFmtId="49" fontId="1" fillId="7" borderId="8" xfId="0" applyNumberFormat="1" applyFont="1" applyFill="1" applyBorder="1" applyAlignment="1">
      <alignment vertical="center" wrapText="1"/>
    </xf>
    <xf numFmtId="49" fontId="1" fillId="7" borderId="20" xfId="0" applyNumberFormat="1" applyFont="1" applyFill="1" applyBorder="1" applyAlignment="1">
      <alignment vertical="center" wrapText="1"/>
    </xf>
    <xf numFmtId="0" fontId="7" fillId="0" borderId="11" xfId="0" applyFont="1" applyBorder="1"/>
    <xf numFmtId="49" fontId="1" fillId="13" borderId="10" xfId="0" applyNumberFormat="1" applyFont="1" applyFill="1" applyBorder="1" applyAlignment="1"/>
    <xf numFmtId="0" fontId="3" fillId="0" borderId="0" xfId="1" applyFill="1" applyAlignment="1" applyProtection="1"/>
    <xf numFmtId="0" fontId="4" fillId="5" borderId="23" xfId="0" applyFont="1" applyFill="1" applyBorder="1" applyAlignment="1">
      <alignment vertical="center"/>
    </xf>
    <xf numFmtId="0" fontId="4" fillId="5" borderId="33" xfId="0" applyFont="1" applyFill="1" applyBorder="1" applyAlignment="1">
      <alignment horizontal="center" vertical="center" wrapText="1"/>
    </xf>
    <xf numFmtId="0" fontId="27" fillId="0" borderId="0" xfId="0" applyFont="1"/>
    <xf numFmtId="49" fontId="1" fillId="13" borderId="10" xfId="0" applyNumberFormat="1" applyFont="1" applyFill="1" applyBorder="1" applyAlignment="1">
      <alignment vertical="center"/>
    </xf>
    <xf numFmtId="49" fontId="1" fillId="13" borderId="0" xfId="0" applyNumberFormat="1" applyFont="1" applyFill="1" applyBorder="1" applyAlignment="1">
      <alignment vertical="center"/>
    </xf>
    <xf numFmtId="49" fontId="30" fillId="13" borderId="0" xfId="1" applyNumberFormat="1" applyFont="1" applyFill="1" applyBorder="1" applyAlignment="1" applyProtection="1">
      <alignment vertical="top"/>
    </xf>
    <xf numFmtId="49" fontId="30" fillId="13" borderId="38" xfId="1" applyNumberFormat="1" applyFont="1" applyFill="1" applyBorder="1" applyAlignment="1" applyProtection="1">
      <alignment vertical="top"/>
    </xf>
    <xf numFmtId="49" fontId="30" fillId="4" borderId="38" xfId="1" applyNumberFormat="1" applyFont="1" applyFill="1" applyBorder="1" applyAlignment="1" applyProtection="1">
      <alignment horizontal="left" vertical="top" wrapText="1"/>
    </xf>
    <xf numFmtId="0" fontId="2" fillId="13" borderId="0" xfId="0" applyFont="1" applyFill="1" applyBorder="1" applyAlignment="1"/>
    <xf numFmtId="0" fontId="4" fillId="5" borderId="8" xfId="0" applyFont="1" applyFill="1" applyBorder="1" applyAlignment="1">
      <alignment horizontal="right" vertical="center" wrapText="1"/>
    </xf>
    <xf numFmtId="0" fontId="4" fillId="5" borderId="10" xfId="0" applyNumberFormat="1"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4" xfId="0" applyFont="1" applyFill="1" applyBorder="1" applyAlignment="1">
      <alignment horizontal="right" vertical="center"/>
    </xf>
    <xf numFmtId="0" fontId="38" fillId="0" borderId="0" xfId="0" applyFont="1"/>
    <xf numFmtId="0" fontId="38" fillId="10" borderId="92" xfId="0" applyFont="1" applyFill="1" applyBorder="1" applyAlignment="1">
      <alignment vertical="center" wrapText="1"/>
    </xf>
    <xf numFmtId="0" fontId="38" fillId="10" borderId="71" xfId="0" applyFont="1" applyFill="1" applyBorder="1" applyAlignment="1">
      <alignment vertical="center" wrapText="1"/>
    </xf>
    <xf numFmtId="49" fontId="38" fillId="0" borderId="15" xfId="0" applyNumberFormat="1" applyFont="1" applyBorder="1" applyAlignment="1">
      <alignment horizontal="right" vertical="center" wrapText="1"/>
    </xf>
    <xf numFmtId="0" fontId="39" fillId="0" borderId="11" xfId="0" applyFont="1" applyBorder="1" applyAlignment="1">
      <alignment vertical="center" wrapText="1"/>
    </xf>
    <xf numFmtId="0" fontId="38" fillId="0" borderId="13" xfId="0" applyFont="1" applyBorder="1" applyAlignment="1">
      <alignment vertical="center" wrapText="1"/>
    </xf>
    <xf numFmtId="0" fontId="38" fillId="0" borderId="11" xfId="0" applyFont="1" applyBorder="1" applyAlignment="1">
      <alignment horizontal="right" vertical="center" wrapText="1"/>
    </xf>
    <xf numFmtId="49" fontId="38" fillId="0" borderId="11" xfId="0" applyNumberFormat="1" applyFont="1" applyBorder="1" applyAlignment="1">
      <alignment horizontal="right" vertical="center" wrapText="1"/>
    </xf>
    <xf numFmtId="49" fontId="38" fillId="0" borderId="35" xfId="0" applyNumberFormat="1" applyFont="1" applyBorder="1" applyAlignment="1">
      <alignment horizontal="right" vertical="center" wrapText="1"/>
    </xf>
    <xf numFmtId="0" fontId="39" fillId="0" borderId="27" xfId="0" applyFont="1" applyBorder="1" applyAlignment="1">
      <alignment vertical="center" wrapText="1"/>
    </xf>
    <xf numFmtId="0" fontId="38" fillId="0" borderId="27" xfId="0" applyFont="1" applyBorder="1" applyAlignment="1">
      <alignment vertical="center" wrapText="1"/>
    </xf>
    <xf numFmtId="0" fontId="39" fillId="10" borderId="4" xfId="0" applyFont="1" applyFill="1" applyBorder="1" applyAlignment="1">
      <alignment vertical="center" wrapText="1"/>
    </xf>
    <xf numFmtId="0" fontId="38" fillId="0" borderId="5" xfId="0" applyFont="1" applyBorder="1" applyAlignment="1">
      <alignment vertical="center" wrapText="1"/>
    </xf>
    <xf numFmtId="49" fontId="38" fillId="0" borderId="6" xfId="0" applyNumberFormat="1" applyFont="1" applyBorder="1" applyAlignment="1">
      <alignment horizontal="right" vertical="center" wrapText="1"/>
    </xf>
    <xf numFmtId="49" fontId="38" fillId="0" borderId="7" xfId="0" applyNumberFormat="1" applyFont="1" applyBorder="1" applyAlignment="1">
      <alignment horizontal="right" vertical="center" wrapText="1"/>
    </xf>
    <xf numFmtId="49" fontId="1" fillId="13" borderId="0" xfId="0" applyNumberFormat="1" applyFont="1" applyFill="1" applyBorder="1" applyAlignment="1">
      <alignment vertical="center" wrapText="1"/>
    </xf>
    <xf numFmtId="0" fontId="4" fillId="5" borderId="21" xfId="0" applyFont="1" applyFill="1" applyBorder="1" applyAlignment="1">
      <alignment vertical="center" wrapText="1"/>
    </xf>
    <xf numFmtId="0" fontId="4" fillId="5" borderId="21" xfId="0" applyFont="1" applyFill="1" applyBorder="1" applyAlignment="1">
      <alignment vertical="center"/>
    </xf>
    <xf numFmtId="0" fontId="4" fillId="5" borderId="21" xfId="0" applyFont="1" applyFill="1" applyBorder="1" applyAlignment="1">
      <alignment horizontal="right" vertical="center"/>
    </xf>
    <xf numFmtId="0" fontId="2" fillId="13" borderId="33" xfId="0" applyFont="1" applyFill="1" applyBorder="1"/>
    <xf numFmtId="49" fontId="2" fillId="0" borderId="39" xfId="0" applyNumberFormat="1" applyFont="1" applyBorder="1" applyAlignment="1">
      <alignment horizontal="center" vertical="center" wrapText="1" shrinkToFit="1"/>
    </xf>
    <xf numFmtId="49" fontId="1" fillId="0" borderId="0" xfId="0" applyNumberFormat="1" applyFont="1" applyFill="1" applyBorder="1" applyAlignment="1">
      <alignment horizontal="left"/>
    </xf>
    <xf numFmtId="49" fontId="7" fillId="0" borderId="26"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26" xfId="0" applyFont="1" applyBorder="1" applyAlignment="1">
      <alignment vertical="center"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2" fillId="0" borderId="11" xfId="0" applyFont="1" applyBorder="1" applyAlignment="1">
      <alignment vertical="center" wrapText="1"/>
    </xf>
    <xf numFmtId="0" fontId="2" fillId="0" borderId="27" xfId="0" applyFont="1" applyBorder="1" applyAlignment="1">
      <alignment vertical="center" wrapText="1"/>
    </xf>
    <xf numFmtId="0" fontId="4" fillId="5" borderId="0" xfId="0" applyFont="1" applyFill="1" applyBorder="1" applyAlignment="1">
      <alignment horizontal="center" vertical="center" wrapText="1"/>
    </xf>
    <xf numFmtId="0" fontId="7" fillId="0" borderId="15" xfId="0" applyFont="1" applyBorder="1"/>
    <xf numFmtId="0" fontId="7" fillId="0" borderId="35" xfId="0" applyFont="1" applyBorder="1"/>
    <xf numFmtId="0" fontId="4" fillId="5" borderId="10" xfId="0" applyFont="1" applyFill="1" applyBorder="1" applyAlignment="1">
      <alignment horizontal="right" vertical="center"/>
    </xf>
    <xf numFmtId="49" fontId="10" fillId="0" borderId="12" xfId="0" applyNumberFormat="1" applyFont="1" applyFill="1" applyBorder="1" applyAlignment="1">
      <alignment vertical="center" wrapText="1"/>
    </xf>
    <xf numFmtId="0" fontId="7" fillId="0" borderId="0" xfId="1" applyFont="1" applyFill="1" applyBorder="1" applyAlignment="1" applyProtection="1">
      <alignment vertical="center" wrapText="1"/>
    </xf>
    <xf numFmtId="0" fontId="2" fillId="0" borderId="0" xfId="0" applyFont="1" applyFill="1" applyBorder="1" applyAlignment="1">
      <alignment vertical="top" wrapText="1"/>
    </xf>
    <xf numFmtId="0" fontId="22" fillId="0" borderId="76" xfId="0" applyFont="1" applyFill="1" applyBorder="1" applyAlignment="1">
      <alignment horizontal="left" vertical="center" wrapText="1" indent="1"/>
    </xf>
    <xf numFmtId="0" fontId="27" fillId="0" borderId="50" xfId="0" applyFont="1" applyFill="1" applyBorder="1" applyAlignment="1">
      <alignment horizontal="center" vertical="center"/>
    </xf>
    <xf numFmtId="0" fontId="7" fillId="0" borderId="0" xfId="0" applyFont="1" applyFill="1" applyBorder="1"/>
    <xf numFmtId="0" fontId="38" fillId="0" borderId="8" xfId="0" applyFont="1" applyBorder="1"/>
    <xf numFmtId="0" fontId="27" fillId="4" borderId="24" xfId="0" applyFont="1" applyFill="1" applyBorder="1" applyAlignment="1"/>
    <xf numFmtId="0" fontId="27" fillId="4" borderId="0" xfId="0" applyFont="1" applyFill="1" applyBorder="1" applyAlignment="1"/>
    <xf numFmtId="0" fontId="4" fillId="5" borderId="21" xfId="0" applyFont="1" applyFill="1" applyBorder="1" applyAlignment="1">
      <alignment horizontal="left" vertical="center"/>
    </xf>
    <xf numFmtId="0" fontId="4" fillId="5" borderId="0" xfId="0" applyNumberFormat="1" applyFont="1" applyFill="1" applyBorder="1" applyAlignment="1">
      <alignment horizontal="center" vertical="center" wrapText="1"/>
    </xf>
    <xf numFmtId="0" fontId="4" fillId="5" borderId="0" xfId="0" applyFont="1" applyFill="1" applyBorder="1" applyAlignment="1">
      <alignment horizontal="center" vertical="center"/>
    </xf>
    <xf numFmtId="0" fontId="7" fillId="5" borderId="22" xfId="0" applyFont="1" applyFill="1" applyBorder="1" applyAlignment="1">
      <alignment horizontal="center" vertical="center"/>
    </xf>
    <xf numFmtId="0" fontId="1" fillId="7" borderId="4" xfId="0" applyFont="1" applyFill="1" applyBorder="1" applyAlignment="1">
      <alignment horizontal="center" vertical="center" wrapText="1"/>
    </xf>
    <xf numFmtId="0" fontId="1" fillId="7" borderId="23" xfId="0" applyFont="1" applyFill="1" applyBorder="1" applyAlignment="1">
      <alignment horizontal="center" vertical="center" wrapText="1"/>
    </xf>
    <xf numFmtId="49" fontId="1" fillId="13" borderId="52" xfId="0" applyNumberFormat="1" applyFont="1" applyFill="1" applyBorder="1" applyAlignment="1">
      <alignment horizontal="left"/>
    </xf>
    <xf numFmtId="0" fontId="1" fillId="7" borderId="96" xfId="0" applyFont="1" applyFill="1" applyBorder="1" applyAlignment="1">
      <alignment horizontal="center" vertical="center" wrapText="1"/>
    </xf>
    <xf numFmtId="0" fontId="4" fillId="5" borderId="4" xfId="0" applyFont="1" applyFill="1" applyBorder="1" applyAlignment="1">
      <alignment horizontal="left" vertical="center" wrapText="1"/>
    </xf>
    <xf numFmtId="49" fontId="30" fillId="13" borderId="38" xfId="1" applyNumberFormat="1" applyFont="1" applyFill="1" applyBorder="1" applyAlignment="1" applyProtection="1">
      <alignment horizontal="center" vertical="top" wrapText="1"/>
    </xf>
    <xf numFmtId="0" fontId="0" fillId="0" borderId="79" xfId="0" applyBorder="1" applyAlignment="1">
      <alignment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49" fontId="1" fillId="13" borderId="0" xfId="0" applyNumberFormat="1" applyFont="1" applyFill="1" applyBorder="1" applyAlignment="1">
      <alignment horizontal="left" vertical="center"/>
    </xf>
    <xf numFmtId="49" fontId="1" fillId="13" borderId="52" xfId="0" applyNumberFormat="1" applyFont="1" applyFill="1" applyBorder="1" applyAlignment="1">
      <alignment horizontal="left" vertical="center"/>
    </xf>
    <xf numFmtId="0" fontId="1" fillId="7" borderId="23" xfId="0"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49" fontId="2" fillId="0" borderId="26" xfId="0" applyNumberFormat="1" applyFont="1" applyBorder="1" applyAlignment="1">
      <alignment horizontal="center" vertical="center" wrapText="1"/>
    </xf>
    <xf numFmtId="49" fontId="30" fillId="13" borderId="10" xfId="1" applyNumberFormat="1" applyFont="1" applyFill="1" applyBorder="1" applyAlignment="1" applyProtection="1">
      <alignment vertical="top" wrapText="1"/>
    </xf>
    <xf numFmtId="0" fontId="7" fillId="0" borderId="20"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3" borderId="23" xfId="0" applyNumberFormat="1" applyFont="1" applyFill="1" applyBorder="1" applyAlignment="1">
      <alignment vertical="top"/>
    </xf>
    <xf numFmtId="0" fontId="7" fillId="0" borderId="0" xfId="0" applyFont="1" applyBorder="1" applyAlignment="1">
      <alignment horizontal="justify" vertical="center"/>
    </xf>
    <xf numFmtId="0" fontId="7" fillId="0" borderId="0" xfId="0" applyFont="1" applyBorder="1" applyAlignment="1">
      <alignment vertical="center"/>
    </xf>
    <xf numFmtId="0" fontId="7" fillId="5" borderId="23" xfId="0" applyFont="1" applyFill="1" applyBorder="1" applyAlignment="1"/>
    <xf numFmtId="0" fontId="7" fillId="5" borderId="10" xfId="0" applyFont="1" applyFill="1" applyBorder="1"/>
    <xf numFmtId="0" fontId="7" fillId="5" borderId="4" xfId="0" applyFont="1" applyFill="1" applyBorder="1" applyAlignment="1"/>
    <xf numFmtId="0" fontId="7" fillId="5" borderId="8" xfId="0" applyFont="1" applyFill="1" applyBorder="1"/>
    <xf numFmtId="0" fontId="7" fillId="0" borderId="5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45" fillId="0" borderId="0" xfId="0" applyFont="1"/>
    <xf numFmtId="0" fontId="7" fillId="5" borderId="32" xfId="0" applyFont="1" applyFill="1" applyBorder="1" applyAlignment="1">
      <alignment horizontal="center" vertical="center"/>
    </xf>
    <xf numFmtId="0" fontId="10" fillId="0" borderId="96" xfId="0" applyFont="1" applyFill="1" applyBorder="1" applyAlignment="1">
      <alignment horizontal="center" vertical="center" wrapText="1"/>
    </xf>
    <xf numFmtId="0" fontId="8" fillId="0" borderId="96" xfId="0" applyFont="1" applyBorder="1" applyAlignment="1">
      <alignment horizontal="center" vertical="center" wrapText="1"/>
    </xf>
    <xf numFmtId="0" fontId="4" fillId="0" borderId="0" xfId="0" applyFont="1"/>
    <xf numFmtId="0" fontId="7" fillId="0" borderId="0" xfId="0" applyFont="1" applyAlignment="1">
      <alignment vertical="center"/>
    </xf>
    <xf numFmtId="0" fontId="4" fillId="5" borderId="24" xfId="0" applyFont="1" applyFill="1" applyBorder="1" applyAlignment="1">
      <alignment horizontal="left" vertical="center" wrapText="1"/>
    </xf>
    <xf numFmtId="0" fontId="7" fillId="16" borderId="31" xfId="0" applyFont="1" applyFill="1" applyBorder="1" applyAlignment="1">
      <alignment vertical="center" wrapText="1"/>
    </xf>
    <xf numFmtId="0" fontId="7" fillId="0" borderId="31" xfId="0" applyFont="1" applyBorder="1" applyAlignment="1">
      <alignment vertical="center" wrapText="1"/>
    </xf>
    <xf numFmtId="0" fontId="7" fillId="0" borderId="31" xfId="0" applyFont="1" applyBorder="1" applyAlignment="1">
      <alignment horizontal="center" vertical="center" wrapText="1"/>
    </xf>
    <xf numFmtId="0" fontId="7" fillId="0" borderId="31" xfId="0" applyFont="1" applyBorder="1" applyAlignment="1">
      <alignment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0" xfId="0" applyFont="1" applyBorder="1" applyAlignment="1">
      <alignment wrapText="1"/>
    </xf>
    <xf numFmtId="0" fontId="8" fillId="0" borderId="0" xfId="0" applyFont="1" applyAlignment="1">
      <alignment horizontal="justify" vertical="center"/>
    </xf>
    <xf numFmtId="49" fontId="30" fillId="4" borderId="38"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6"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9" fillId="7" borderId="49" xfId="0" applyFont="1" applyFill="1" applyBorder="1" applyAlignment="1">
      <alignment horizontal="center" vertical="center" wrapText="1"/>
    </xf>
    <xf numFmtId="49" fontId="30" fillId="4" borderId="31" xfId="1" applyNumberFormat="1" applyFont="1" applyFill="1" applyBorder="1" applyAlignment="1" applyProtection="1">
      <alignment vertical="top" wrapText="1"/>
    </xf>
    <xf numFmtId="49" fontId="30" fillId="0" borderId="0" xfId="1" applyNumberFormat="1" applyFont="1" applyFill="1" applyBorder="1" applyAlignment="1" applyProtection="1">
      <alignment vertical="center" wrapText="1"/>
    </xf>
    <xf numFmtId="0" fontId="7" fillId="5" borderId="8" xfId="0" applyFont="1" applyFill="1" applyBorder="1" applyAlignment="1">
      <alignment vertical="center"/>
    </xf>
    <xf numFmtId="49" fontId="7" fillId="0" borderId="15" xfId="0" applyNumberFormat="1" applyFont="1" applyBorder="1" applyAlignment="1">
      <alignment horizontal="left" vertical="center" wrapText="1"/>
    </xf>
    <xf numFmtId="0" fontId="7" fillId="0" borderId="15"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0" borderId="13" xfId="0" applyFont="1" applyBorder="1"/>
    <xf numFmtId="49" fontId="7" fillId="0" borderId="14"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35" xfId="0" applyNumberFormat="1" applyFont="1" applyBorder="1" applyAlignment="1">
      <alignment vertical="center" wrapText="1"/>
    </xf>
    <xf numFmtId="0" fontId="4" fillId="5" borderId="4" xfId="0" applyFont="1" applyFill="1" applyBorder="1" applyAlignment="1">
      <alignment vertical="center" wrapText="1"/>
    </xf>
    <xf numFmtId="49" fontId="1" fillId="13" borderId="38" xfId="0" applyNumberFormat="1" applyFont="1" applyFill="1" applyBorder="1" applyAlignment="1">
      <alignment vertical="center"/>
    </xf>
    <xf numFmtId="0" fontId="1" fillId="7" borderId="66" xfId="0" applyFont="1" applyFill="1" applyBorder="1" applyAlignment="1">
      <alignment horizontal="center" vertical="center" wrapText="1"/>
    </xf>
    <xf numFmtId="0" fontId="22" fillId="19" borderId="81" xfId="0" applyFont="1" applyFill="1" applyBorder="1" applyAlignment="1">
      <alignment horizontal="center" vertical="center" wrapText="1"/>
    </xf>
    <xf numFmtId="0" fontId="21" fillId="19" borderId="76" xfId="0" applyFont="1" applyFill="1" applyBorder="1" applyAlignment="1">
      <alignment vertical="center" wrapText="1"/>
    </xf>
    <xf numFmtId="0" fontId="7" fillId="5" borderId="20" xfId="0" applyFont="1" applyFill="1" applyBorder="1"/>
    <xf numFmtId="0" fontId="7" fillId="0" borderId="27" xfId="0" applyFont="1" applyBorder="1"/>
    <xf numFmtId="0" fontId="7" fillId="0" borderId="14" xfId="0" applyFont="1" applyBorder="1"/>
    <xf numFmtId="0" fontId="7" fillId="0" borderId="17" xfId="0" applyFont="1" applyBorder="1"/>
    <xf numFmtId="0" fontId="7" fillId="0" borderId="59" xfId="0" applyFont="1" applyBorder="1"/>
    <xf numFmtId="0" fontId="4" fillId="0" borderId="0" xfId="0" applyFont="1" applyFill="1" applyBorder="1" applyAlignment="1">
      <alignment horizontal="center" vertical="center" wrapText="1"/>
    </xf>
    <xf numFmtId="0" fontId="50" fillId="0" borderId="0" xfId="0" applyFont="1" applyBorder="1" applyAlignment="1">
      <alignment vertical="center" wrapText="1"/>
    </xf>
    <xf numFmtId="0" fontId="2" fillId="13" borderId="38" xfId="0" applyFont="1" applyFill="1" applyBorder="1" applyAlignment="1"/>
    <xf numFmtId="0" fontId="50" fillId="0" borderId="31"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18" xfId="0" applyFont="1" applyBorder="1" applyAlignment="1">
      <alignment vertical="center" wrapText="1"/>
    </xf>
    <xf numFmtId="0" fontId="50" fillId="0" borderId="31" xfId="0" applyFont="1" applyBorder="1" applyAlignment="1">
      <alignment vertical="center" wrapText="1"/>
    </xf>
    <xf numFmtId="0" fontId="50" fillId="0" borderId="31" xfId="0" applyFont="1" applyBorder="1" applyAlignment="1">
      <alignment horizontal="left" vertical="center" wrapText="1"/>
    </xf>
    <xf numFmtId="0" fontId="50" fillId="0" borderId="50" xfId="0" applyFont="1" applyBorder="1" applyAlignment="1">
      <alignment vertical="center" wrapText="1"/>
    </xf>
    <xf numFmtId="0" fontId="50" fillId="0" borderId="66" xfId="0" applyFont="1" applyBorder="1" applyAlignment="1">
      <alignment vertical="center" wrapText="1"/>
    </xf>
    <xf numFmtId="0" fontId="50" fillId="0" borderId="91" xfId="0" applyFont="1" applyBorder="1" applyAlignment="1">
      <alignment vertical="center" wrapText="1"/>
    </xf>
    <xf numFmtId="0" fontId="50" fillId="0" borderId="47" xfId="0" applyFont="1" applyBorder="1" applyAlignment="1">
      <alignment vertical="center" wrapText="1"/>
    </xf>
    <xf numFmtId="0" fontId="50" fillId="0" borderId="68" xfId="0" applyFont="1" applyBorder="1" applyAlignment="1">
      <alignment vertical="center" wrapText="1"/>
    </xf>
    <xf numFmtId="0" fontId="50" fillId="0" borderId="64" xfId="0" applyFont="1" applyBorder="1" applyAlignment="1">
      <alignment vertical="center" wrapText="1"/>
    </xf>
    <xf numFmtId="0" fontId="50" fillId="0" borderId="69" xfId="0" applyFont="1" applyBorder="1" applyAlignment="1">
      <alignment vertical="center" wrapText="1"/>
    </xf>
    <xf numFmtId="0" fontId="50" fillId="0" borderId="63" xfId="0" applyFont="1" applyBorder="1" applyAlignment="1">
      <alignment horizontal="left" vertical="center" wrapText="1"/>
    </xf>
    <xf numFmtId="0" fontId="50" fillId="0" borderId="63" xfId="0" applyFont="1" applyBorder="1" applyAlignment="1">
      <alignment vertical="center" wrapText="1"/>
    </xf>
    <xf numFmtId="0" fontId="50" fillId="0" borderId="96" xfId="0" applyFont="1" applyBorder="1" applyAlignment="1">
      <alignment vertical="center" wrapText="1"/>
    </xf>
    <xf numFmtId="0" fontId="50" fillId="0" borderId="20" xfId="0" applyFont="1" applyBorder="1" applyAlignment="1">
      <alignment vertical="center" wrapText="1"/>
    </xf>
    <xf numFmtId="0" fontId="50" fillId="0" borderId="97" xfId="0" applyFont="1" applyBorder="1" applyAlignment="1">
      <alignment vertical="center" wrapText="1"/>
    </xf>
    <xf numFmtId="0" fontId="50" fillId="0" borderId="65" xfId="0" applyFont="1" applyBorder="1" applyAlignment="1">
      <alignment vertical="center" wrapText="1"/>
    </xf>
    <xf numFmtId="0" fontId="7" fillId="0" borderId="0" xfId="0" applyFont="1" applyAlignment="1">
      <alignment horizontal="left" vertical="center"/>
    </xf>
    <xf numFmtId="0" fontId="50" fillId="0" borderId="4" xfId="0" applyFont="1" applyBorder="1" applyAlignment="1">
      <alignment horizontal="center" vertical="center" wrapText="1"/>
    </xf>
    <xf numFmtId="0" fontId="50" fillId="0" borderId="4" xfId="0" applyFont="1" applyBorder="1" applyAlignment="1">
      <alignment vertical="center" wrapText="1"/>
    </xf>
    <xf numFmtId="0" fontId="50" fillId="0" borderId="96"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39" fillId="0" borderId="77" xfId="0" applyFont="1" applyFill="1" applyBorder="1" applyAlignment="1">
      <alignment vertical="center"/>
    </xf>
    <xf numFmtId="0" fontId="39" fillId="0" borderId="86"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horizontal="left" vertical="center"/>
    </xf>
    <xf numFmtId="0" fontId="4" fillId="0" borderId="8" xfId="0" applyFont="1" applyFill="1" applyBorder="1" applyAlignment="1">
      <alignment horizontal="center" vertical="center"/>
    </xf>
    <xf numFmtId="0" fontId="4" fillId="0" borderId="8" xfId="0" applyNumberFormat="1" applyFont="1" applyFill="1" applyBorder="1" applyAlignment="1">
      <alignment horizontal="center" vertical="center" wrapText="1"/>
    </xf>
    <xf numFmtId="0" fontId="4" fillId="0" borderId="8" xfId="0" applyFont="1" applyFill="1" applyBorder="1" applyAlignment="1">
      <alignment vertical="center"/>
    </xf>
    <xf numFmtId="0" fontId="4" fillId="0" borderId="20" xfId="0" applyNumberFormat="1" applyFont="1" applyFill="1" applyBorder="1" applyAlignment="1">
      <alignment horizontal="center" vertical="center" wrapText="1"/>
    </xf>
    <xf numFmtId="0" fontId="7" fillId="5" borderId="21" xfId="0" applyFont="1" applyFill="1" applyBorder="1"/>
    <xf numFmtId="0" fontId="7" fillId="5" borderId="31" xfId="0" applyFont="1" applyFill="1" applyBorder="1"/>
    <xf numFmtId="0" fontId="2" fillId="5" borderId="24" xfId="0" applyFont="1" applyFill="1" applyBorder="1" applyAlignment="1">
      <alignment vertical="center"/>
    </xf>
    <xf numFmtId="0" fontId="2" fillId="5" borderId="0" xfId="0" applyFont="1" applyFill="1" applyBorder="1" applyAlignment="1">
      <alignment vertical="center"/>
    </xf>
    <xf numFmtId="0" fontId="2" fillId="5" borderId="38" xfId="0" applyFont="1" applyFill="1" applyBorder="1" applyAlignment="1">
      <alignment vertical="center"/>
    </xf>
    <xf numFmtId="0" fontId="7" fillId="5" borderId="21" xfId="0" applyFont="1" applyFill="1" applyBorder="1" applyAlignment="1">
      <alignment vertical="center"/>
    </xf>
    <xf numFmtId="0" fontId="7" fillId="5" borderId="31" xfId="0" applyFont="1" applyFill="1" applyBorder="1" applyAlignment="1">
      <alignment vertical="center"/>
    </xf>
    <xf numFmtId="0" fontId="4" fillId="5" borderId="8" xfId="0" applyNumberFormat="1" applyFont="1" applyFill="1" applyBorder="1" applyAlignment="1">
      <alignment horizontal="center" vertical="center" wrapText="1"/>
    </xf>
    <xf numFmtId="0" fontId="39" fillId="0" borderId="0" xfId="0" applyFont="1" applyBorder="1" applyAlignment="1">
      <alignment vertical="center" wrapText="1"/>
    </xf>
    <xf numFmtId="0" fontId="38" fillId="0" borderId="0" xfId="0" applyFont="1" applyBorder="1" applyAlignment="1">
      <alignment vertical="center" wrapText="1"/>
    </xf>
    <xf numFmtId="0" fontId="38" fillId="0" borderId="52" xfId="0" applyFont="1" applyFill="1" applyBorder="1"/>
    <xf numFmtId="0" fontId="39" fillId="0" borderId="87" xfId="0" applyFont="1" applyFill="1" applyBorder="1" applyAlignment="1">
      <alignment vertical="center"/>
    </xf>
    <xf numFmtId="49" fontId="38" fillId="0" borderId="52" xfId="0" applyNumberFormat="1" applyFont="1" applyBorder="1" applyAlignment="1">
      <alignment horizontal="right" vertical="center" wrapText="1"/>
    </xf>
    <xf numFmtId="0" fontId="38" fillId="0" borderId="38" xfId="0" applyFont="1" applyBorder="1" applyAlignment="1">
      <alignment vertical="center" wrapText="1"/>
    </xf>
    <xf numFmtId="0" fontId="38" fillId="0" borderId="4" xfId="0" applyFont="1" applyBorder="1"/>
    <xf numFmtId="0" fontId="39" fillId="0" borderId="4" xfId="0" applyFont="1" applyBorder="1" applyAlignment="1">
      <alignment horizontal="left" vertical="center" indent="1"/>
    </xf>
    <xf numFmtId="0" fontId="38" fillId="0" borderId="20" xfId="0" applyFont="1" applyBorder="1"/>
    <xf numFmtId="0" fontId="50" fillId="0" borderId="18"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31" xfId="0" applyFont="1" applyBorder="1" applyAlignment="1">
      <alignment vertical="center" wrapText="1"/>
    </xf>
    <xf numFmtId="0" fontId="53" fillId="0" borderId="18" xfId="0" applyFont="1" applyBorder="1" applyAlignment="1">
      <alignment horizontal="center" vertical="center" wrapText="1"/>
    </xf>
    <xf numFmtId="0" fontId="53" fillId="0" borderId="31" xfId="0" applyFont="1" applyBorder="1" applyAlignment="1">
      <alignment vertical="center" wrapText="1"/>
    </xf>
    <xf numFmtId="0" fontId="49" fillId="0" borderId="31" xfId="0" applyFont="1" applyBorder="1" applyAlignment="1">
      <alignment vertical="center" wrapText="1"/>
    </xf>
    <xf numFmtId="0" fontId="53" fillId="0" borderId="0" xfId="0" applyFont="1" applyBorder="1" applyAlignment="1">
      <alignment vertical="center" wrapText="1"/>
    </xf>
    <xf numFmtId="0" fontId="50" fillId="0" borderId="0" xfId="0" applyFont="1" applyBorder="1" applyAlignment="1">
      <alignment vertical="center"/>
    </xf>
    <xf numFmtId="0" fontId="7" fillId="0" borderId="52" xfId="0" applyFont="1" applyBorder="1" applyAlignment="1">
      <alignment vertical="center"/>
    </xf>
    <xf numFmtId="0" fontId="7" fillId="0" borderId="0" xfId="0" applyFont="1" applyAlignment="1">
      <alignment vertical="center" wrapText="1"/>
    </xf>
    <xf numFmtId="0" fontId="7" fillId="13" borderId="0" xfId="0" applyFont="1" applyFill="1" applyBorder="1" applyAlignment="1">
      <alignment horizontal="left"/>
    </xf>
    <xf numFmtId="0" fontId="7" fillId="13" borderId="38" xfId="0" applyFont="1" applyFill="1" applyBorder="1" applyAlignment="1">
      <alignment horizontal="left"/>
    </xf>
    <xf numFmtId="0" fontId="50" fillId="0" borderId="52"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21"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10" xfId="0" applyFont="1" applyBorder="1" applyAlignment="1">
      <alignment vertical="center" wrapText="1"/>
    </xf>
    <xf numFmtId="0" fontId="7" fillId="0" borderId="10" xfId="0" applyFont="1" applyBorder="1" applyAlignment="1">
      <alignment vertical="center" wrapText="1"/>
    </xf>
    <xf numFmtId="0" fontId="53" fillId="0" borderId="52" xfId="0" applyFont="1" applyBorder="1" applyAlignment="1">
      <alignment horizontal="center" vertical="center" wrapText="1"/>
    </xf>
    <xf numFmtId="0" fontId="53" fillId="0" borderId="38" xfId="0" applyFont="1" applyBorder="1" applyAlignment="1">
      <alignment vertical="center" wrapText="1"/>
    </xf>
    <xf numFmtId="0" fontId="44" fillId="0" borderId="20" xfId="0" applyFont="1" applyBorder="1" applyAlignment="1">
      <alignment horizontal="center" vertical="center" wrapText="1"/>
    </xf>
    <xf numFmtId="0" fontId="7" fillId="13" borderId="0" xfId="0" applyFont="1" applyFill="1" applyBorder="1" applyAlignment="1"/>
    <xf numFmtId="0" fontId="7" fillId="13" borderId="0" xfId="0" applyFont="1" applyFill="1" applyBorder="1"/>
    <xf numFmtId="0" fontId="7" fillId="13" borderId="38" xfId="0" applyFont="1" applyFill="1" applyBorder="1"/>
    <xf numFmtId="0" fontId="7" fillId="0" borderId="18" xfId="0" applyFont="1" applyBorder="1" applyAlignment="1">
      <alignment horizontal="center" vertical="center"/>
    </xf>
    <xf numFmtId="0" fontId="7" fillId="0" borderId="21" xfId="0" applyFont="1" applyBorder="1" applyAlignment="1">
      <alignment vertical="top" wrapText="1"/>
    </xf>
    <xf numFmtId="0" fontId="7" fillId="0" borderId="4" xfId="0" applyFont="1" applyBorder="1" applyAlignment="1">
      <alignment horizontal="center" vertical="center" wrapText="1"/>
    </xf>
    <xf numFmtId="0" fontId="7" fillId="0" borderId="18" xfId="0" applyFont="1" applyBorder="1" applyAlignment="1">
      <alignment vertical="center" wrapText="1"/>
    </xf>
    <xf numFmtId="0" fontId="7" fillId="0" borderId="20" xfId="0" applyFont="1" applyBorder="1" applyAlignment="1">
      <alignment horizontal="center" vertical="center" wrapText="1"/>
    </xf>
    <xf numFmtId="0" fontId="7" fillId="0" borderId="18" xfId="0" applyFont="1" applyBorder="1" applyAlignment="1">
      <alignment horizontal="right" vertical="center"/>
    </xf>
    <xf numFmtId="0" fontId="8" fillId="0" borderId="31" xfId="0" applyFont="1" applyBorder="1" applyAlignment="1">
      <alignment horizontal="right" vertical="center" wrapText="1"/>
    </xf>
    <xf numFmtId="0" fontId="7" fillId="0" borderId="24" xfId="0" applyFont="1" applyBorder="1" applyAlignment="1">
      <alignment vertical="center" wrapText="1"/>
    </xf>
    <xf numFmtId="0" fontId="7" fillId="0" borderId="0" xfId="0" applyFont="1" applyBorder="1" applyAlignment="1">
      <alignment horizontal="right" vertical="center"/>
    </xf>
    <xf numFmtId="0" fontId="8" fillId="0" borderId="0" xfId="0" applyFont="1" applyBorder="1" applyAlignment="1">
      <alignment horizontal="right" vertical="center" wrapText="1"/>
    </xf>
    <xf numFmtId="0" fontId="7" fillId="0" borderId="23" xfId="0" applyFont="1" applyBorder="1" applyAlignment="1">
      <alignment vertical="center" wrapText="1"/>
    </xf>
    <xf numFmtId="0" fontId="7" fillId="0" borderId="96" xfId="0" applyFont="1" applyBorder="1" applyAlignment="1">
      <alignment horizontal="right" vertical="center"/>
    </xf>
    <xf numFmtId="0" fontId="8" fillId="0" borderId="20" xfId="0" applyFont="1" applyBorder="1" applyAlignment="1">
      <alignment horizontal="right" vertical="center" wrapText="1"/>
    </xf>
    <xf numFmtId="0" fontId="7" fillId="13" borderId="38" xfId="0" applyFont="1" applyFill="1" applyBorder="1" applyAlignment="1">
      <alignment horizontal="center"/>
    </xf>
    <xf numFmtId="49" fontId="1" fillId="13" borderId="38" xfId="0" applyNumberFormat="1" applyFont="1" applyFill="1" applyBorder="1" applyAlignment="1">
      <alignment horizontal="left" vertical="center"/>
    </xf>
    <xf numFmtId="0" fontId="49" fillId="0" borderId="0" xfId="0" applyFont="1" applyBorder="1" applyAlignment="1">
      <alignment vertical="center" wrapText="1"/>
    </xf>
    <xf numFmtId="0" fontId="7" fillId="5" borderId="33" xfId="0" applyFont="1" applyFill="1" applyBorder="1"/>
    <xf numFmtId="0" fontId="50" fillId="0" borderId="66" xfId="0" applyFont="1" applyBorder="1" applyAlignment="1">
      <alignment horizontal="center" vertical="center" wrapText="1"/>
    </xf>
    <xf numFmtId="0" fontId="50" fillId="0" borderId="23" xfId="0" applyFont="1" applyBorder="1" applyAlignment="1">
      <alignment horizontal="center" vertical="center" wrapText="1"/>
    </xf>
    <xf numFmtId="0" fontId="49" fillId="0" borderId="66" xfId="0" applyFont="1" applyBorder="1" applyAlignment="1">
      <alignment horizontal="center" vertical="center" wrapText="1"/>
    </xf>
    <xf numFmtId="0" fontId="49" fillId="0" borderId="66" xfId="0" applyFont="1" applyBorder="1" applyAlignment="1">
      <alignment vertical="center" wrapText="1"/>
    </xf>
    <xf numFmtId="0" fontId="50" fillId="0" borderId="0" xfId="0" applyFont="1" applyBorder="1" applyAlignment="1">
      <alignment horizontal="righ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6" xfId="0" applyFont="1" applyBorder="1" applyAlignment="1">
      <alignment horizontal="center" vertical="center" wrapText="1"/>
    </xf>
    <xf numFmtId="0" fontId="8" fillId="0" borderId="31" xfId="0" applyFont="1" applyBorder="1" applyAlignment="1">
      <alignment vertical="center" wrapText="1"/>
    </xf>
    <xf numFmtId="0" fontId="7" fillId="0" borderId="96" xfId="0" applyFont="1" applyBorder="1" applyAlignment="1">
      <alignment vertical="center" wrapText="1"/>
    </xf>
    <xf numFmtId="0" fontId="44" fillId="0" borderId="31" xfId="0" applyFont="1" applyBorder="1" applyAlignment="1">
      <alignment horizontal="center" vertical="center" wrapText="1"/>
    </xf>
    <xf numFmtId="9" fontId="8" fillId="0" borderId="31" xfId="0" applyNumberFormat="1" applyFont="1" applyBorder="1" applyAlignment="1">
      <alignment horizontal="center" vertical="center" wrapText="1"/>
    </xf>
    <xf numFmtId="0" fontId="48" fillId="0" borderId="31" xfId="0" applyFont="1" applyBorder="1" applyAlignment="1">
      <alignment horizontal="center" vertical="center" wrapText="1"/>
    </xf>
    <xf numFmtId="0" fontId="7" fillId="5" borderId="0" xfId="0" applyFont="1" applyFill="1" applyBorder="1"/>
    <xf numFmtId="0" fontId="7" fillId="5" borderId="38" xfId="0" applyFont="1" applyFill="1" applyBorder="1"/>
    <xf numFmtId="0" fontId="7" fillId="0" borderId="18" xfId="0" applyFont="1" applyBorder="1" applyAlignment="1">
      <alignment horizontal="center" vertical="center" wrapText="1"/>
    </xf>
    <xf numFmtId="0" fontId="8" fillId="0" borderId="18" xfId="0" applyFont="1" applyBorder="1" applyAlignment="1">
      <alignment vertical="center" wrapText="1"/>
    </xf>
    <xf numFmtId="49" fontId="1" fillId="13" borderId="38" xfId="0" applyNumberFormat="1" applyFont="1" applyFill="1" applyBorder="1" applyAlignment="1">
      <alignment vertical="center" wrapText="1"/>
    </xf>
    <xf numFmtId="0" fontId="28" fillId="0" borderId="31" xfId="0" applyFont="1" applyBorder="1" applyAlignment="1">
      <alignment vertical="center" wrapText="1"/>
    </xf>
    <xf numFmtId="0" fontId="8" fillId="0" borderId="20" xfId="0" applyFont="1" applyBorder="1" applyAlignment="1">
      <alignment vertical="center" wrapText="1"/>
    </xf>
    <xf numFmtId="0" fontId="7" fillId="16" borderId="2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lignment vertical="top" wrapText="1"/>
    </xf>
    <xf numFmtId="0" fontId="7" fillId="0" borderId="18" xfId="0" applyFont="1" applyBorder="1" applyAlignment="1">
      <alignment horizontal="left" vertical="center" wrapText="1" indent="3"/>
    </xf>
    <xf numFmtId="0" fontId="54" fillId="0" borderId="18" xfId="0" applyFont="1" applyBorder="1" applyAlignment="1">
      <alignment horizontal="left" vertical="center" wrapText="1" indent="3"/>
    </xf>
    <xf numFmtId="0" fontId="50" fillId="0" borderId="31" xfId="0" applyFont="1" applyBorder="1" applyAlignment="1">
      <alignment horizontal="justify" vertical="center" wrapText="1"/>
    </xf>
    <xf numFmtId="0" fontId="50" fillId="15" borderId="21" xfId="0" applyFont="1" applyFill="1" applyBorder="1" applyAlignment="1">
      <alignment vertical="center"/>
    </xf>
    <xf numFmtId="0" fontId="50" fillId="15" borderId="96" xfId="0" applyFont="1" applyFill="1" applyBorder="1" applyAlignment="1">
      <alignment vertical="center" wrapText="1"/>
    </xf>
    <xf numFmtId="0" fontId="50" fillId="0" borderId="31" xfId="0" applyFont="1" applyBorder="1" applyAlignment="1">
      <alignment horizontal="left" vertical="center" wrapText="1" indent="3"/>
    </xf>
    <xf numFmtId="0" fontId="50" fillId="0" borderId="21" xfId="0" applyFont="1" applyBorder="1" applyAlignment="1">
      <alignment vertical="center"/>
    </xf>
    <xf numFmtId="0" fontId="50" fillId="0" borderId="31" xfId="0" applyFont="1" applyBorder="1" applyAlignment="1">
      <alignment horizontal="left" vertical="center" wrapText="1" indent="2"/>
    </xf>
    <xf numFmtId="49" fontId="7" fillId="5" borderId="0" xfId="0" applyNumberFormat="1" applyFont="1" applyFill="1" applyBorder="1" applyAlignment="1"/>
    <xf numFmtId="0" fontId="4" fillId="0" borderId="0" xfId="0" applyFont="1" applyFill="1"/>
    <xf numFmtId="49" fontId="47" fillId="0" borderId="25" xfId="0" applyNumberFormat="1" applyFont="1" applyFill="1" applyBorder="1" applyAlignment="1">
      <alignment horizontal="center" vertical="center" wrapText="1"/>
    </xf>
    <xf numFmtId="0" fontId="2" fillId="5" borderId="52" xfId="0" applyFont="1" applyFill="1" applyBorder="1" applyAlignment="1">
      <alignment vertical="center"/>
    </xf>
    <xf numFmtId="0" fontId="30" fillId="13" borderId="0" xfId="1" applyFont="1" applyFill="1" applyBorder="1" applyAlignment="1" applyProtection="1">
      <alignment horizontal="left" vertical="center"/>
    </xf>
    <xf numFmtId="0" fontId="7" fillId="13" borderId="33" xfId="0" applyFont="1" applyFill="1" applyBorder="1"/>
    <xf numFmtId="49" fontId="30" fillId="13" borderId="33" xfId="1" applyNumberFormat="1" applyFont="1" applyFill="1" applyBorder="1" applyAlignment="1" applyProtection="1">
      <alignment vertical="center" wrapText="1"/>
    </xf>
    <xf numFmtId="0" fontId="30" fillId="13" borderId="65" xfId="1" applyFont="1" applyFill="1" applyBorder="1" applyAlignment="1" applyProtection="1">
      <alignment horizontal="left" vertical="center"/>
    </xf>
    <xf numFmtId="0" fontId="2" fillId="13" borderId="33" xfId="0" applyFont="1" applyFill="1" applyBorder="1" applyAlignment="1">
      <alignment vertical="top"/>
    </xf>
    <xf numFmtId="49" fontId="1" fillId="0" borderId="52" xfId="0" applyNumberFormat="1" applyFont="1" applyFill="1" applyBorder="1" applyAlignment="1">
      <alignment horizontal="left"/>
    </xf>
    <xf numFmtId="0" fontId="2" fillId="0" borderId="38" xfId="0" applyFont="1" applyFill="1" applyBorder="1"/>
    <xf numFmtId="0" fontId="4" fillId="5" borderId="31" xfId="0" applyFont="1" applyFill="1" applyBorder="1" applyAlignment="1">
      <alignment horizontal="center" vertical="center" wrapText="1"/>
    </xf>
    <xf numFmtId="49" fontId="2" fillId="0" borderId="12" xfId="0" applyNumberFormat="1" applyFont="1" applyBorder="1" applyAlignment="1">
      <alignment horizontal="center" vertical="center" wrapText="1"/>
    </xf>
    <xf numFmtId="0" fontId="4" fillId="5" borderId="31" xfId="0" applyNumberFormat="1" applyFont="1" applyFill="1" applyBorder="1" applyAlignment="1">
      <alignment horizontal="left" vertical="center" wrapText="1"/>
    </xf>
    <xf numFmtId="0" fontId="7" fillId="0" borderId="0" xfId="0" applyFont="1" applyBorder="1" applyAlignment="1">
      <alignment vertical="center" wrapText="1"/>
    </xf>
    <xf numFmtId="0" fontId="4" fillId="0" borderId="6"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30" fillId="0" borderId="0" xfId="1" applyFont="1" applyBorder="1" applyAlignment="1" applyProtection="1">
      <alignment horizontal="justify" vertical="center"/>
    </xf>
    <xf numFmtId="0" fontId="28" fillId="0" borderId="0" xfId="0" applyFont="1" applyBorder="1" applyAlignment="1">
      <alignment horizontal="justify" vertical="center"/>
    </xf>
    <xf numFmtId="0" fontId="30" fillId="0" borderId="0" xfId="1" applyFont="1" applyBorder="1" applyAlignment="1" applyProtection="1">
      <alignment vertical="center"/>
    </xf>
    <xf numFmtId="0" fontId="4" fillId="0" borderId="21" xfId="1" applyFont="1" applyBorder="1" applyAlignment="1" applyProtection="1"/>
    <xf numFmtId="0" fontId="4" fillId="5" borderId="38" xfId="1" applyFont="1" applyFill="1" applyBorder="1" applyAlignment="1" applyProtection="1"/>
    <xf numFmtId="0" fontId="4" fillId="5" borderId="38" xfId="1" applyFont="1" applyFill="1" applyBorder="1" applyAlignment="1" applyProtection="1">
      <alignment wrapText="1"/>
    </xf>
    <xf numFmtId="0" fontId="7" fillId="4" borderId="0" xfId="0" applyFont="1" applyFill="1" applyBorder="1"/>
    <xf numFmtId="0" fontId="7" fillId="4" borderId="38" xfId="0" applyFont="1" applyFill="1" applyBorder="1"/>
    <xf numFmtId="0" fontId="19" fillId="4" borderId="52" xfId="0" applyFont="1" applyFill="1" applyBorder="1" applyAlignment="1">
      <alignment vertical="top"/>
    </xf>
    <xf numFmtId="0" fontId="19" fillId="4" borderId="0" xfId="0" applyFont="1" applyFill="1" applyBorder="1" applyAlignment="1">
      <alignment vertical="top"/>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31" xfId="0" applyNumberFormat="1" applyFont="1" applyBorder="1" applyAlignment="1">
      <alignment horizontal="left" vertical="center" wrapText="1"/>
    </xf>
    <xf numFmtId="0" fontId="9" fillId="7" borderId="32" xfId="0" applyFont="1" applyFill="1" applyBorder="1" applyAlignment="1">
      <alignment horizontal="center" vertical="center" wrapText="1"/>
    </xf>
    <xf numFmtId="0" fontId="57" fillId="0" borderId="87" xfId="0" applyFont="1" applyBorder="1" applyAlignment="1">
      <alignment horizontal="center" vertical="center" wrapText="1"/>
    </xf>
    <xf numFmtId="0" fontId="19" fillId="4" borderId="24" xfId="0" applyFont="1" applyFill="1" applyBorder="1" applyAlignment="1">
      <alignment vertical="top"/>
    </xf>
    <xf numFmtId="0" fontId="19" fillId="4" borderId="21" xfId="0" applyFont="1" applyFill="1" applyBorder="1" applyAlignment="1">
      <alignment vertical="top"/>
    </xf>
    <xf numFmtId="0" fontId="7" fillId="4" borderId="21" xfId="0" applyFont="1" applyFill="1" applyBorder="1"/>
    <xf numFmtId="0" fontId="7" fillId="4" borderId="31" xfId="0" applyFont="1" applyFill="1" applyBorder="1"/>
    <xf numFmtId="0" fontId="19" fillId="4" borderId="24" xfId="0" applyFont="1" applyFill="1" applyBorder="1" applyAlignment="1">
      <alignment horizontal="left"/>
    </xf>
    <xf numFmtId="0" fontId="19" fillId="4" borderId="21" xfId="0" applyFont="1" applyFill="1" applyBorder="1" applyAlignment="1">
      <alignment horizontal="left"/>
    </xf>
    <xf numFmtId="0" fontId="19" fillId="4" borderId="52" xfId="0" applyFont="1" applyFill="1" applyBorder="1" applyAlignment="1">
      <alignment horizontal="left"/>
    </xf>
    <xf numFmtId="0" fontId="19" fillId="4" borderId="0" xfId="0" applyFont="1" applyFill="1" applyBorder="1" applyAlignment="1">
      <alignment horizontal="left"/>
    </xf>
    <xf numFmtId="0" fontId="2" fillId="4" borderId="52"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38" xfId="0" applyFont="1" applyFill="1" applyBorder="1" applyAlignment="1">
      <alignment horizontal="left" vertical="center" wrapText="1"/>
    </xf>
    <xf numFmtId="0" fontId="7" fillId="5" borderId="0" xfId="0" applyFont="1" applyFill="1" applyBorder="1" applyAlignment="1">
      <alignment horizontal="left" vertical="center" indent="1"/>
    </xf>
    <xf numFmtId="0" fontId="2" fillId="4" borderId="52" xfId="0" applyFont="1" applyFill="1" applyBorder="1" applyAlignment="1">
      <alignment vertical="center"/>
    </xf>
    <xf numFmtId="0" fontId="2" fillId="4" borderId="0" xfId="0" applyFont="1" applyFill="1" applyBorder="1" applyAlignment="1">
      <alignment vertical="center"/>
    </xf>
    <xf numFmtId="0" fontId="2" fillId="4" borderId="24" xfId="0" applyFont="1" applyFill="1" applyBorder="1" applyAlignment="1">
      <alignment vertical="center"/>
    </xf>
    <xf numFmtId="0" fontId="2" fillId="4" borderId="21" xfId="0" applyFont="1" applyFill="1" applyBorder="1" applyAlignment="1">
      <alignment vertical="center"/>
    </xf>
    <xf numFmtId="0" fontId="7" fillId="4" borderId="21" xfId="0" applyFont="1" applyFill="1" applyBorder="1" applyAlignment="1">
      <alignment horizontal="left" vertical="center" indent="1"/>
    </xf>
    <xf numFmtId="0" fontId="4" fillId="0" borderId="6" xfId="0" applyFont="1" applyFill="1" applyBorder="1" applyAlignment="1">
      <alignment wrapText="1"/>
    </xf>
    <xf numFmtId="49" fontId="4" fillId="0" borderId="7" xfId="0" applyNumberFormat="1" applyFont="1" applyFill="1" applyBorder="1" applyAlignment="1">
      <alignment vertical="center" wrapText="1"/>
    </xf>
    <xf numFmtId="0" fontId="2" fillId="4" borderId="52" xfId="0" applyFont="1" applyFill="1" applyBorder="1" applyAlignment="1">
      <alignment horizontal="left" vertical="center"/>
    </xf>
    <xf numFmtId="0" fontId="2" fillId="4" borderId="0" xfId="0" applyFont="1" applyFill="1" applyBorder="1" applyAlignment="1">
      <alignment horizontal="left" vertical="center"/>
    </xf>
    <xf numFmtId="0" fontId="4" fillId="0" borderId="68" xfId="0" applyFont="1" applyFill="1" applyBorder="1" applyAlignment="1">
      <alignment horizontal="left" vertical="center" wrapText="1"/>
    </xf>
    <xf numFmtId="0" fontId="46" fillId="13" borderId="0" xfId="0" applyFont="1" applyFill="1" applyBorder="1" applyAlignment="1">
      <alignment vertical="center" wrapText="1"/>
    </xf>
    <xf numFmtId="0" fontId="1" fillId="7" borderId="0" xfId="0" applyFont="1" applyFill="1" applyBorder="1" applyAlignment="1">
      <alignment horizontal="center" vertical="center" wrapText="1"/>
    </xf>
    <xf numFmtId="0" fontId="2" fillId="5" borderId="0" xfId="0" applyFont="1" applyFill="1" applyBorder="1" applyAlignment="1">
      <alignment horizontal="left" vertical="center" wrapText="1"/>
    </xf>
    <xf numFmtId="4" fontId="7" fillId="0" borderId="42" xfId="11" applyNumberFormat="1" applyFont="1" applyBorder="1" applyAlignment="1">
      <alignment horizontal="right" vertical="center" wrapText="1"/>
    </xf>
    <xf numFmtId="4" fontId="7" fillId="0" borderId="42" xfId="11" applyNumberFormat="1" applyFont="1" applyBorder="1" applyAlignment="1">
      <alignment horizontal="right"/>
    </xf>
    <xf numFmtId="4" fontId="7" fillId="20" borderId="42" xfId="11" applyNumberFormat="1" applyFont="1" applyFill="1" applyBorder="1" applyAlignment="1">
      <alignment horizontal="right" vertical="center" wrapText="1"/>
    </xf>
    <xf numFmtId="4" fontId="7" fillId="0" borderId="42" xfId="17" applyNumberFormat="1" applyFont="1" applyBorder="1" applyAlignment="1">
      <alignment horizontal="right" vertical="center" wrapText="1"/>
    </xf>
    <xf numFmtId="4" fontId="7" fillId="20" borderId="42" xfId="17" applyNumberFormat="1" applyFont="1" applyFill="1" applyBorder="1" applyAlignment="1">
      <alignment horizontal="right" vertical="center" wrapText="1"/>
    </xf>
    <xf numFmtId="4" fontId="7" fillId="0" borderId="42" xfId="22" applyNumberFormat="1" applyFont="1" applyBorder="1" applyAlignment="1">
      <alignment horizontal="right" vertical="center" wrapText="1"/>
    </xf>
    <xf numFmtId="4" fontId="7" fillId="20" borderId="42" xfId="22" applyNumberFormat="1" applyFont="1" applyFill="1" applyBorder="1" applyAlignment="1">
      <alignment horizontal="right" vertical="center" wrapText="1"/>
    </xf>
    <xf numFmtId="4" fontId="7" fillId="0" borderId="42" xfId="20" applyNumberFormat="1" applyFont="1" applyBorder="1" applyAlignment="1">
      <alignment horizontal="right" vertical="center" wrapText="1"/>
    </xf>
    <xf numFmtId="4" fontId="7" fillId="20" borderId="42" xfId="20" applyNumberFormat="1" applyFont="1" applyFill="1" applyBorder="1" applyAlignment="1">
      <alignment horizontal="right" vertical="center" wrapText="1"/>
    </xf>
    <xf numFmtId="4" fontId="7" fillId="0" borderId="42" xfId="23" applyNumberFormat="1" applyFont="1" applyBorder="1" applyAlignment="1">
      <alignment horizontal="right" vertical="center" wrapText="1"/>
    </xf>
    <xf numFmtId="4" fontId="7" fillId="20" borderId="42" xfId="23" applyNumberFormat="1" applyFont="1" applyFill="1" applyBorder="1" applyAlignment="1">
      <alignment horizontal="right" vertical="center" wrapText="1"/>
    </xf>
    <xf numFmtId="4" fontId="7" fillId="0" borderId="42" xfId="26" applyNumberFormat="1" applyFont="1" applyBorder="1" applyAlignment="1">
      <alignment horizontal="right" vertical="center" wrapText="1"/>
    </xf>
    <xf numFmtId="4" fontId="7" fillId="20" borderId="42" xfId="26" applyNumberFormat="1" applyFont="1" applyFill="1" applyBorder="1" applyAlignment="1">
      <alignment horizontal="right" vertical="center" wrapText="1"/>
    </xf>
    <xf numFmtId="4" fontId="7" fillId="0" borderId="42" xfId="27" applyNumberFormat="1" applyFont="1" applyBorder="1" applyAlignment="1">
      <alignment horizontal="right" vertical="center" wrapText="1"/>
    </xf>
    <xf numFmtId="4" fontId="7" fillId="20" borderId="42" xfId="27" applyNumberFormat="1" applyFont="1" applyFill="1" applyBorder="1" applyAlignment="1">
      <alignment horizontal="right" vertical="center" wrapText="1"/>
    </xf>
    <xf numFmtId="4" fontId="7" fillId="0" borderId="42" xfId="28" applyNumberFormat="1" applyFont="1" applyBorder="1" applyAlignment="1">
      <alignment horizontal="right" vertical="center" wrapText="1"/>
    </xf>
    <xf numFmtId="4" fontId="7" fillId="0" borderId="42" xfId="29" applyNumberFormat="1" applyFont="1" applyBorder="1" applyAlignment="1">
      <alignment horizontal="right" vertical="center" wrapText="1"/>
    </xf>
    <xf numFmtId="4" fontId="7" fillId="0" borderId="42" xfId="31" applyNumberFormat="1" applyFont="1" applyBorder="1" applyAlignment="1">
      <alignment horizontal="right" vertical="center" wrapText="1"/>
    </xf>
    <xf numFmtId="4" fontId="7" fillId="0" borderId="43" xfId="31" applyNumberFormat="1" applyFont="1" applyBorder="1" applyAlignment="1">
      <alignment horizontal="right" vertical="center" wrapText="1"/>
    </xf>
    <xf numFmtId="4" fontId="2" fillId="0" borderId="26" xfId="39" applyNumberFormat="1" applyFont="1" applyFill="1" applyBorder="1" applyAlignment="1">
      <alignment horizontal="center" vertical="center" wrapText="1"/>
    </xf>
    <xf numFmtId="4" fontId="2" fillId="0" borderId="11" xfId="39"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64" fontId="58" fillId="0" borderId="0" xfId="40"/>
    <xf numFmtId="164" fontId="2" fillId="0" borderId="0" xfId="40" applyFont="1" applyAlignment="1">
      <alignment horizontal="center" vertical="center" wrapText="1"/>
    </xf>
    <xf numFmtId="164" fontId="58" fillId="0" borderId="0" xfId="40" applyAlignment="1">
      <alignment vertical="center"/>
    </xf>
    <xf numFmtId="164" fontId="59" fillId="0" borderId="0" xfId="40" applyFont="1" applyFill="1" applyAlignment="1"/>
    <xf numFmtId="4" fontId="2" fillId="0" borderId="11" xfId="42" applyNumberFormat="1" applyFont="1" applyBorder="1" applyAlignment="1">
      <alignment horizontal="center" vertical="center" wrapText="1"/>
    </xf>
    <xf numFmtId="4" fontId="2" fillId="0" borderId="17" xfId="42" applyNumberFormat="1" applyFont="1" applyBorder="1" applyAlignment="1">
      <alignment horizontal="center" vertical="center" wrapText="1"/>
    </xf>
    <xf numFmtId="4" fontId="2" fillId="0" borderId="26" xfId="43" applyNumberFormat="1" applyFont="1" applyBorder="1" applyAlignment="1">
      <alignment horizontal="center" vertical="center" wrapText="1"/>
    </xf>
    <xf numFmtId="4" fontId="58" fillId="0" borderId="11" xfId="43" applyNumberFormat="1" applyBorder="1" applyAlignment="1">
      <alignment horizontal="center" vertical="center"/>
    </xf>
    <xf numFmtId="4" fontId="2" fillId="0" borderId="27" xfId="43" applyNumberFormat="1" applyFont="1" applyBorder="1" applyAlignment="1">
      <alignment horizontal="center" vertical="center" wrapText="1"/>
    </xf>
    <xf numFmtId="4" fontId="2" fillId="0" borderId="11" xfId="41" applyNumberFormat="1" applyFont="1" applyBorder="1" applyAlignment="1">
      <alignment horizontal="center" vertical="center" wrapText="1"/>
    </xf>
    <xf numFmtId="4" fontId="2" fillId="0" borderId="27" xfId="41" applyNumberFormat="1" applyFont="1" applyBorder="1" applyAlignment="1">
      <alignment horizontal="center" vertical="center" wrapText="1"/>
    </xf>
    <xf numFmtId="4" fontId="2" fillId="0" borderId="37" xfId="41" applyNumberFormat="1" applyFont="1" applyBorder="1" applyAlignment="1">
      <alignment horizontal="center" vertical="center" wrapText="1"/>
    </xf>
    <xf numFmtId="0" fontId="50" fillId="0" borderId="31" xfId="0" applyFont="1" applyFill="1" applyBorder="1" applyAlignment="1">
      <alignment vertical="center" wrapText="1"/>
    </xf>
    <xf numFmtId="0" fontId="38" fillId="0" borderId="15" xfId="0" applyFont="1" applyBorder="1" applyAlignment="1">
      <alignment vertical="center" wrapText="1"/>
    </xf>
    <xf numFmtId="0" fontId="38" fillId="0" borderId="11" xfId="0" applyFont="1" applyBorder="1" applyAlignment="1">
      <alignment vertical="center" wrapText="1"/>
    </xf>
    <xf numFmtId="0" fontId="50" fillId="0" borderId="18" xfId="0" applyFont="1" applyBorder="1" applyAlignment="1">
      <alignment horizontal="center" vertical="center" wrapText="1"/>
    </xf>
    <xf numFmtId="0" fontId="50" fillId="0" borderId="18" xfId="0" applyFont="1" applyBorder="1" applyAlignment="1">
      <alignment vertical="center" wrapText="1"/>
    </xf>
    <xf numFmtId="1" fontId="7" fillId="0" borderId="15" xfId="53" applyNumberFormat="1" applyFont="1" applyBorder="1" applyAlignment="1">
      <alignment horizontal="left" vertical="center" wrapText="1"/>
    </xf>
    <xf numFmtId="49" fontId="7" fillId="0" borderId="49" xfId="53" applyNumberFormat="1" applyFont="1" applyFill="1" applyBorder="1" applyAlignment="1">
      <alignment horizontal="left" vertical="center" wrapText="1"/>
    </xf>
    <xf numFmtId="49" fontId="7" fillId="0" borderId="13" xfId="53" applyNumberFormat="1" applyFont="1" applyBorder="1" applyAlignment="1">
      <alignment horizontal="left" vertical="center" wrapText="1"/>
    </xf>
    <xf numFmtId="1" fontId="7" fillId="0" borderId="15" xfId="53" applyNumberFormat="1" applyFont="1" applyFill="1" applyBorder="1" applyAlignment="1">
      <alignment horizontal="left" vertical="center" wrapText="1"/>
    </xf>
    <xf numFmtId="1" fontId="7" fillId="0" borderId="15" xfId="53" applyNumberFormat="1" applyFont="1" applyBorder="1"/>
    <xf numFmtId="4" fontId="7" fillId="0" borderId="42" xfId="53" applyNumberFormat="1" applyFont="1" applyBorder="1" applyAlignment="1">
      <alignment horizontal="right" vertical="center" wrapText="1"/>
    </xf>
    <xf numFmtId="4" fontId="7" fillId="0" borderId="42" xfId="53" applyNumberFormat="1" applyFont="1" applyBorder="1" applyAlignment="1">
      <alignment horizontal="right"/>
    </xf>
    <xf numFmtId="4" fontId="7" fillId="20" borderId="42" xfId="53" applyNumberFormat="1" applyFont="1" applyFill="1" applyBorder="1" applyAlignment="1">
      <alignment horizontal="right" vertical="center" wrapText="1"/>
    </xf>
    <xf numFmtId="1" fontId="7" fillId="0" borderId="15" xfId="54" applyNumberFormat="1" applyFont="1" applyBorder="1" applyAlignment="1">
      <alignment horizontal="left" vertical="center" wrapText="1"/>
    </xf>
    <xf numFmtId="49" fontId="7" fillId="0" borderId="13" xfId="54" applyNumberFormat="1" applyFont="1" applyBorder="1" applyAlignment="1">
      <alignment horizontal="left" vertical="center" wrapText="1"/>
    </xf>
    <xf numFmtId="4" fontId="7" fillId="0" borderId="42" xfId="54" applyNumberFormat="1" applyFont="1" applyBorder="1" applyAlignment="1">
      <alignment horizontal="right" vertical="center" wrapText="1"/>
    </xf>
    <xf numFmtId="4" fontId="7" fillId="20" borderId="42" xfId="54" applyNumberFormat="1" applyFont="1" applyFill="1" applyBorder="1" applyAlignment="1">
      <alignment horizontal="right" vertical="center" wrapText="1"/>
    </xf>
    <xf numFmtId="0" fontId="38" fillId="0" borderId="11" xfId="0" applyFont="1" applyBorder="1" applyAlignment="1">
      <alignment vertical="center" wrapText="1"/>
    </xf>
    <xf numFmtId="0" fontId="50" fillId="0" borderId="18" xfId="0" applyFont="1" applyBorder="1" applyAlignment="1">
      <alignment horizontal="center" vertical="center" wrapText="1"/>
    </xf>
    <xf numFmtId="0" fontId="50" fillId="0" borderId="18" xfId="0" applyFont="1" applyBorder="1" applyAlignment="1">
      <alignment vertical="center" wrapText="1"/>
    </xf>
    <xf numFmtId="0" fontId="4" fillId="0" borderId="11" xfId="0" applyFont="1" applyFill="1" applyBorder="1" applyAlignment="1">
      <alignment vertical="center" wrapText="1"/>
    </xf>
    <xf numFmtId="0" fontId="4" fillId="0" borderId="27" xfId="0" applyFont="1" applyFill="1" applyBorder="1" applyAlignment="1">
      <alignment vertical="center" wrapText="1"/>
    </xf>
    <xf numFmtId="0" fontId="7" fillId="14" borderId="31" xfId="0" applyFont="1" applyFill="1" applyBorder="1" applyAlignment="1">
      <alignment vertical="center" wrapText="1"/>
    </xf>
    <xf numFmtId="0" fontId="50" fillId="0" borderId="4"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50" fillId="0" borderId="96" xfId="0" applyFont="1" applyFill="1" applyBorder="1" applyAlignment="1">
      <alignment vertical="center" wrapText="1"/>
    </xf>
    <xf numFmtId="0" fontId="51" fillId="0" borderId="31" xfId="0" applyFont="1" applyFill="1" applyBorder="1" applyAlignment="1">
      <alignment vertical="center" wrapText="1"/>
    </xf>
    <xf numFmtId="0" fontId="7" fillId="0" borderId="20" xfId="0" applyFont="1" applyBorder="1" applyAlignment="1">
      <alignment vertical="center" wrapText="1"/>
    </xf>
    <xf numFmtId="0" fontId="7" fillId="0" borderId="31" xfId="0" applyFont="1" applyBorder="1" applyAlignment="1">
      <alignment vertical="center" wrapText="1"/>
    </xf>
    <xf numFmtId="0" fontId="49" fillId="0" borderId="18" xfId="0" applyFont="1" applyBorder="1" applyAlignment="1">
      <alignment horizontal="center" vertical="center" wrapText="1"/>
    </xf>
    <xf numFmtId="0" fontId="50" fillId="0" borderId="21" xfId="0" applyFont="1" applyFill="1" applyBorder="1" applyAlignment="1">
      <alignment vertical="center" wrapText="1"/>
    </xf>
    <xf numFmtId="0" fontId="7" fillId="0" borderId="41" xfId="0" applyFont="1" applyFill="1" applyBorder="1" applyAlignment="1">
      <alignment horizontal="justify" vertical="center" wrapText="1"/>
    </xf>
    <xf numFmtId="0" fontId="7" fillId="21" borderId="31" xfId="0" applyFont="1" applyFill="1" applyBorder="1" applyAlignment="1">
      <alignment vertical="center" wrapText="1"/>
    </xf>
    <xf numFmtId="0" fontId="38" fillId="0" borderId="11" xfId="0" applyFont="1" applyBorder="1" applyAlignment="1">
      <alignment vertical="center" wrapText="1"/>
    </xf>
    <xf numFmtId="0" fontId="50" fillId="0" borderId="66" xfId="0" applyFont="1" applyBorder="1" applyAlignment="1">
      <alignment horizontal="center" vertical="center" wrapText="1"/>
    </xf>
    <xf numFmtId="0" fontId="7" fillId="0" borderId="4" xfId="0" applyFont="1" applyFill="1" applyBorder="1" applyAlignment="1">
      <alignment vertical="center" wrapText="1"/>
    </xf>
    <xf numFmtId="9" fontId="7" fillId="0" borderId="31" xfId="55" applyFont="1" applyFill="1" applyBorder="1" applyAlignment="1">
      <alignment vertical="center" wrapText="1"/>
    </xf>
    <xf numFmtId="9" fontId="7" fillId="0" borderId="31" xfId="0" applyNumberFormat="1" applyFont="1" applyBorder="1" applyAlignment="1">
      <alignment vertical="center" wrapText="1"/>
    </xf>
    <xf numFmtId="0" fontId="7" fillId="0" borderId="14" xfId="0" applyFont="1" applyFill="1" applyBorder="1" applyAlignment="1">
      <alignment horizontal="justify" vertical="center" wrapText="1"/>
    </xf>
    <xf numFmtId="0" fontId="38" fillId="0" borderId="11" xfId="0" applyFont="1" applyBorder="1" applyAlignment="1">
      <alignment vertical="center" wrapText="1"/>
    </xf>
    <xf numFmtId="0" fontId="44" fillId="0" borderId="31" xfId="0" applyFont="1" applyFill="1" applyBorder="1" applyAlignment="1">
      <alignment horizontal="center" vertical="center" wrapText="1"/>
    </xf>
    <xf numFmtId="0" fontId="7" fillId="0" borderId="31" xfId="0" applyFont="1" applyFill="1" applyBorder="1" applyAlignment="1">
      <alignment vertical="center" wrapText="1"/>
    </xf>
    <xf numFmtId="0" fontId="7" fillId="0" borderId="20" xfId="0" applyFont="1" applyFill="1" applyBorder="1" applyAlignment="1">
      <alignment vertical="center" wrapText="1"/>
    </xf>
    <xf numFmtId="0" fontId="50" fillId="0" borderId="47" xfId="0" applyFont="1" applyBorder="1" applyAlignment="1">
      <alignment vertical="center" wrapText="1"/>
    </xf>
    <xf numFmtId="0" fontId="50" fillId="0" borderId="64" xfId="0" applyFont="1" applyBorder="1" applyAlignment="1">
      <alignment vertical="center" wrapText="1"/>
    </xf>
    <xf numFmtId="0" fontId="50" fillId="0" borderId="63" xfId="0" applyFont="1" applyBorder="1" applyAlignment="1">
      <alignment vertical="center" wrapText="1"/>
    </xf>
    <xf numFmtId="49" fontId="4" fillId="0" borderId="40"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4" fillId="0" borderId="31" xfId="0" applyNumberFormat="1" applyFont="1" applyFill="1" applyBorder="1" applyAlignment="1">
      <alignment horizontal="center" vertical="top" wrapText="1"/>
    </xf>
    <xf numFmtId="0" fontId="7" fillId="0" borderId="0" xfId="0" applyFont="1"/>
    <xf numFmtId="0" fontId="7" fillId="0" borderId="0" xfId="0" applyFont="1" applyBorder="1" applyAlignment="1">
      <alignment horizontal="justify" vertical="center"/>
    </xf>
    <xf numFmtId="0" fontId="4" fillId="5" borderId="21" xfId="0" applyFont="1" applyFill="1" applyBorder="1" applyAlignment="1">
      <alignment vertical="center" wrapText="1"/>
    </xf>
    <xf numFmtId="0" fontId="50" fillId="0" borderId="96" xfId="0" applyFont="1" applyBorder="1" applyAlignment="1">
      <alignment vertical="center" wrapText="1"/>
    </xf>
    <xf numFmtId="0" fontId="50" fillId="0" borderId="31" xfId="0" applyFont="1" applyFill="1" applyBorder="1" applyAlignment="1">
      <alignment horizontal="left" vertical="center" wrapText="1"/>
    </xf>
    <xf numFmtId="0" fontId="50" fillId="0" borderId="66" xfId="0" applyFont="1" applyFill="1" applyBorder="1" applyAlignment="1">
      <alignment horizontal="left" vertical="center" wrapText="1"/>
    </xf>
    <xf numFmtId="0" fontId="50" fillId="0" borderId="47" xfId="0" applyFont="1" applyFill="1" applyBorder="1" applyAlignment="1">
      <alignment horizontal="left" vertical="center" wrapText="1"/>
    </xf>
    <xf numFmtId="0" fontId="50" fillId="0" borderId="64" xfId="0" applyFont="1" applyFill="1" applyBorder="1" applyAlignment="1">
      <alignment horizontal="left" vertical="center" wrapText="1"/>
    </xf>
    <xf numFmtId="0" fontId="50" fillId="0" borderId="63" xfId="0" applyFont="1" applyFill="1" applyBorder="1" applyAlignment="1">
      <alignment horizontal="left" vertical="center" wrapText="1"/>
    </xf>
    <xf numFmtId="0" fontId="50" fillId="0" borderId="20" xfId="0" applyFont="1" applyFill="1" applyBorder="1" applyAlignment="1">
      <alignment horizontal="left" vertical="center" wrapText="1"/>
    </xf>
    <xf numFmtId="0" fontId="50" fillId="0" borderId="65" xfId="0" applyFont="1" applyFill="1" applyBorder="1" applyAlignment="1">
      <alignment horizontal="left" vertical="center" wrapText="1"/>
    </xf>
    <xf numFmtId="0" fontId="2" fillId="0" borderId="6" xfId="0" applyFont="1" applyBorder="1" applyAlignment="1">
      <alignment horizontal="centerContinuous" vertical="center" wrapText="1"/>
    </xf>
    <xf numFmtId="0" fontId="2" fillId="0" borderId="2" xfId="0" applyFont="1" applyBorder="1" applyAlignment="1">
      <alignment horizontal="centerContinuous" vertical="center" wrapText="1"/>
    </xf>
    <xf numFmtId="0" fontId="2" fillId="0" borderId="42" xfId="0" applyFont="1" applyBorder="1" applyAlignment="1">
      <alignment horizontal="centerContinuous"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7" fillId="0" borderId="0" xfId="0" applyFont="1" applyBorder="1" applyAlignment="1">
      <alignment vertical="center" wrapText="1"/>
    </xf>
    <xf numFmtId="49" fontId="30" fillId="0" borderId="50" xfId="1" applyNumberFormat="1" applyFont="1" applyFill="1" applyBorder="1" applyAlignment="1" applyProtection="1">
      <alignment vertical="center" wrapText="1"/>
    </xf>
    <xf numFmtId="49" fontId="30" fillId="5" borderId="50" xfId="1" applyNumberFormat="1" applyFont="1" applyFill="1" applyBorder="1" applyAlignment="1" applyProtection="1">
      <alignment vertical="center" wrapText="1"/>
    </xf>
    <xf numFmtId="0" fontId="30" fillId="5" borderId="50" xfId="1" applyFont="1" applyFill="1" applyBorder="1" applyAlignment="1" applyProtection="1"/>
    <xf numFmtId="49" fontId="30" fillId="0" borderId="18" xfId="1" applyNumberFormat="1" applyFont="1" applyFill="1" applyBorder="1" applyAlignment="1" applyProtection="1">
      <alignment vertical="center" wrapText="1"/>
    </xf>
    <xf numFmtId="0" fontId="4" fillId="5" borderId="8" xfId="0" applyFont="1" applyFill="1" applyBorder="1" applyAlignment="1">
      <alignment horizontal="center" vertical="center" wrapText="1"/>
    </xf>
    <xf numFmtId="0" fontId="27" fillId="0" borderId="18"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164" fontId="2" fillId="0" borderId="35" xfId="49" applyFont="1" applyBorder="1" applyAlignment="1">
      <alignment horizontal="left" vertical="top" wrapText="1"/>
    </xf>
    <xf numFmtId="0" fontId="7" fillId="0" borderId="35" xfId="0" applyNumberFormat="1" applyFont="1" applyBorder="1" applyAlignment="1">
      <alignment horizontal="left" vertical="center" wrapText="1"/>
    </xf>
    <xf numFmtId="0" fontId="7" fillId="0" borderId="15" xfId="0" applyNumberFormat="1" applyFont="1" applyBorder="1" applyAlignment="1">
      <alignment horizontal="left" vertical="center" wrapText="1"/>
    </xf>
    <xf numFmtId="2" fontId="7" fillId="0" borderId="15" xfId="0" applyNumberFormat="1" applyFont="1" applyBorder="1" applyAlignment="1">
      <alignment horizontal="left" vertical="center" wrapText="1"/>
    </xf>
    <xf numFmtId="49" fontId="2" fillId="0" borderId="13" xfId="38" applyNumberFormat="1" applyFont="1" applyBorder="1" applyAlignment="1">
      <alignment horizontal="left" vertical="center" wrapText="1"/>
    </xf>
    <xf numFmtId="49" fontId="2" fillId="0" borderId="13" xfId="37" applyNumberFormat="1" applyFont="1" applyBorder="1" applyAlignment="1">
      <alignment horizontal="left" vertical="center" wrapText="1"/>
    </xf>
    <xf numFmtId="49" fontId="2" fillId="0" borderId="13" xfId="35" applyNumberFormat="1" applyFont="1" applyBorder="1" applyAlignment="1">
      <alignment horizontal="left" vertical="center" wrapText="1"/>
    </xf>
    <xf numFmtId="0" fontId="7" fillId="0" borderId="36"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165" fontId="7" fillId="20" borderId="42" xfId="27" applyNumberFormat="1" applyFont="1" applyFill="1" applyBorder="1" applyAlignment="1">
      <alignment horizontal="right" vertical="center" wrapText="1"/>
    </xf>
    <xf numFmtId="4" fontId="4" fillId="0" borderId="37" xfId="42" applyNumberFormat="1" applyFont="1" applyFill="1" applyBorder="1" applyAlignment="1">
      <alignment horizontal="center" vertical="center" wrapText="1"/>
    </xf>
    <xf numFmtId="4" fontId="2" fillId="0" borderId="27" xfId="39" applyNumberFormat="1" applyFont="1" applyFill="1" applyBorder="1" applyAlignment="1">
      <alignment horizontal="center" vertical="center" wrapText="1"/>
    </xf>
    <xf numFmtId="4" fontId="50" fillId="0" borderId="31" xfId="0" applyNumberFormat="1" applyFont="1" applyBorder="1" applyAlignment="1">
      <alignment vertical="center" wrapText="1"/>
    </xf>
    <xf numFmtId="166" fontId="50" fillId="0" borderId="4" xfId="0" applyNumberFormat="1" applyFont="1" applyBorder="1" applyAlignment="1">
      <alignment vertical="center" wrapText="1"/>
    </xf>
    <xf numFmtId="0" fontId="1" fillId="7" borderId="0" xfId="0"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2" fillId="5" borderId="0" xfId="0" applyFont="1" applyFill="1" applyBorder="1" applyAlignment="1">
      <alignment horizontal="left" vertical="center" wrapText="1"/>
    </xf>
    <xf numFmtId="0" fontId="7" fillId="0" borderId="31" xfId="0" applyFont="1" applyBorder="1" applyAlignment="1">
      <alignment vertical="center" wrapText="1"/>
    </xf>
    <xf numFmtId="0" fontId="7" fillId="0" borderId="23" xfId="0" applyFont="1" applyBorder="1" applyAlignment="1">
      <alignment horizontal="center" vertical="center" wrapText="1"/>
    </xf>
    <xf numFmtId="49" fontId="7" fillId="4" borderId="36" xfId="0" applyNumberFormat="1" applyFont="1" applyFill="1" applyBorder="1" applyAlignment="1">
      <alignment wrapText="1"/>
    </xf>
    <xf numFmtId="3" fontId="7" fillId="0" borderId="11" xfId="0" applyNumberFormat="1" applyFont="1" applyBorder="1" applyAlignment="1"/>
    <xf numFmtId="3" fontId="7" fillId="0" borderId="11" xfId="0" applyNumberFormat="1" applyFont="1" applyBorder="1" applyAlignment="1">
      <alignment wrapText="1"/>
    </xf>
    <xf numFmtId="3" fontId="7" fillId="0" borderId="13" xfId="0" applyNumberFormat="1" applyFont="1" applyBorder="1" applyAlignment="1">
      <alignment wrapText="1"/>
    </xf>
    <xf numFmtId="3" fontId="7" fillId="0" borderId="15" xfId="0" applyNumberFormat="1" applyFont="1" applyBorder="1" applyAlignment="1">
      <alignment wrapText="1"/>
    </xf>
    <xf numFmtId="3" fontId="7" fillId="0" borderId="42" xfId="0" applyNumberFormat="1" applyFont="1" applyBorder="1" applyAlignment="1">
      <alignment wrapText="1"/>
    </xf>
    <xf numFmtId="3" fontId="4" fillId="0" borderId="11" xfId="0" applyNumberFormat="1" applyFont="1" applyBorder="1" applyAlignment="1"/>
    <xf numFmtId="3" fontId="19" fillId="0" borderId="11" xfId="0" applyNumberFormat="1" applyFont="1" applyBorder="1" applyAlignment="1"/>
    <xf numFmtId="3" fontId="7" fillId="0" borderId="44" xfId="0" applyNumberFormat="1" applyFont="1" applyBorder="1"/>
    <xf numFmtId="3" fontId="7" fillId="0" borderId="37" xfId="0" applyNumberFormat="1" applyFont="1" applyBorder="1"/>
    <xf numFmtId="3" fontId="7" fillId="8" borderId="37" xfId="0" applyNumberFormat="1" applyFont="1" applyFill="1" applyBorder="1"/>
    <xf numFmtId="3" fontId="7" fillId="8" borderId="41" xfId="0" applyNumberFormat="1" applyFont="1" applyFill="1" applyBorder="1"/>
    <xf numFmtId="3" fontId="7" fillId="8" borderId="42" xfId="0" applyNumberFormat="1" applyFont="1" applyFill="1" applyBorder="1"/>
    <xf numFmtId="3" fontId="7" fillId="8" borderId="11" xfId="0" applyNumberFormat="1" applyFont="1" applyFill="1" applyBorder="1"/>
    <xf numFmtId="3" fontId="7" fillId="0" borderId="11" xfId="0" applyNumberFormat="1" applyFont="1" applyBorder="1"/>
    <xf numFmtId="167" fontId="7" fillId="0" borderId="11" xfId="0" applyNumberFormat="1" applyFont="1" applyBorder="1"/>
    <xf numFmtId="4" fontId="7" fillId="0" borderId="13" xfId="0" applyNumberFormat="1" applyFont="1" applyBorder="1"/>
    <xf numFmtId="3" fontId="7" fillId="0" borderId="42" xfId="0" applyNumberFormat="1" applyFont="1" applyBorder="1" applyAlignment="1">
      <alignment horizontal="left" vertical="center"/>
    </xf>
    <xf numFmtId="3" fontId="7" fillId="0" borderId="13" xfId="0" applyNumberFormat="1" applyFont="1" applyBorder="1"/>
    <xf numFmtId="3" fontId="7" fillId="0" borderId="43" xfId="0" applyNumberFormat="1" applyFont="1" applyBorder="1" applyAlignment="1">
      <alignment horizontal="left" vertical="center"/>
    </xf>
    <xf numFmtId="3" fontId="7" fillId="0" borderId="27" xfId="0" applyNumberFormat="1" applyFont="1" applyBorder="1"/>
    <xf numFmtId="3" fontId="7" fillId="0" borderId="14" xfId="0" applyNumberFormat="1" applyFont="1" applyBorder="1"/>
    <xf numFmtId="0" fontId="4" fillId="17"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55" fillId="13" borderId="4" xfId="0" applyFont="1" applyFill="1" applyBorder="1" applyAlignment="1">
      <alignment horizontal="center" vertical="center" wrapText="1"/>
    </xf>
    <xf numFmtId="0" fontId="55" fillId="13" borderId="8" xfId="0" applyFont="1" applyFill="1" applyBorder="1" applyAlignment="1">
      <alignment horizontal="center" vertical="center" wrapText="1"/>
    </xf>
    <xf numFmtId="0" fontId="55" fillId="13" borderId="20" xfId="0" applyFont="1" applyFill="1" applyBorder="1" applyAlignment="1">
      <alignment horizontal="center" vertical="center" wrapText="1"/>
    </xf>
    <xf numFmtId="49" fontId="1" fillId="13" borderId="4" xfId="0" applyNumberFormat="1" applyFont="1" applyFill="1" applyBorder="1" applyAlignment="1">
      <alignment horizontal="left" vertical="center"/>
    </xf>
    <xf numFmtId="49" fontId="1" fillId="13" borderId="8" xfId="0" applyNumberFormat="1" applyFont="1" applyFill="1" applyBorder="1" applyAlignment="1">
      <alignment horizontal="left" vertical="center"/>
    </xf>
    <xf numFmtId="49" fontId="1" fillId="13" borderId="20" xfId="0" applyNumberFormat="1" applyFont="1" applyFill="1" applyBorder="1" applyAlignment="1">
      <alignment horizontal="left" vertical="center"/>
    </xf>
    <xf numFmtId="0" fontId="4" fillId="0" borderId="0" xfId="0" applyFont="1" applyBorder="1" applyAlignment="1">
      <alignment horizontal="left" vertical="top" wrapText="1"/>
    </xf>
    <xf numFmtId="0" fontId="2" fillId="0" borderId="49" xfId="0" applyFont="1" applyFill="1" applyBorder="1" applyAlignment="1">
      <alignment horizontal="center" vertical="center" wrapText="1"/>
    </xf>
    <xf numFmtId="49" fontId="30" fillId="13" borderId="10" xfId="1" applyNumberFormat="1" applyFont="1" applyFill="1" applyBorder="1" applyAlignment="1" applyProtection="1">
      <alignment horizontal="left" vertical="top" wrapText="1"/>
    </xf>
    <xf numFmtId="49" fontId="30" fillId="13" borderId="33" xfId="1" applyNumberFormat="1" applyFont="1" applyFill="1" applyBorder="1" applyAlignment="1" applyProtection="1">
      <alignment horizontal="left" vertical="top" wrapText="1"/>
    </xf>
    <xf numFmtId="0" fontId="2" fillId="0" borderId="32" xfId="0" applyFont="1" applyFill="1" applyBorder="1" applyAlignment="1">
      <alignment horizontal="center" vertical="center" wrapText="1"/>
    </xf>
    <xf numFmtId="0" fontId="2" fillId="0" borderId="46" xfId="0" applyFont="1" applyFill="1" applyBorder="1" applyAlignment="1">
      <alignment horizontal="center" vertical="center" wrapText="1"/>
    </xf>
    <xf numFmtId="49" fontId="1" fillId="13" borderId="52" xfId="0" applyNumberFormat="1" applyFont="1" applyFill="1" applyBorder="1" applyAlignment="1">
      <alignment horizontal="left"/>
    </xf>
    <xf numFmtId="49" fontId="1" fillId="13" borderId="0" xfId="0" applyNumberFormat="1" applyFont="1" applyFill="1" applyBorder="1" applyAlignment="1">
      <alignment horizontal="left"/>
    </xf>
    <xf numFmtId="0" fontId="27" fillId="0" borderId="24"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38" xfId="0" applyFont="1" applyFill="1" applyBorder="1" applyAlignment="1">
      <alignment horizontal="left" vertical="top"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52"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6" xfId="46" applyFont="1" applyBorder="1" applyAlignment="1">
      <alignment horizontal="center" vertical="center" wrapText="1"/>
    </xf>
    <xf numFmtId="164" fontId="2" fillId="0" borderId="42" xfId="46" applyFont="1" applyBorder="1" applyAlignment="1">
      <alignment horizontal="center" vertical="center" wrapText="1"/>
    </xf>
    <xf numFmtId="0" fontId="7"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1" xfId="0" applyFont="1" applyFill="1" applyBorder="1" applyAlignment="1">
      <alignment horizontal="center" vertical="center" wrapText="1"/>
    </xf>
    <xf numFmtId="0" fontId="2" fillId="0" borderId="102"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 xfId="0" applyFont="1" applyBorder="1" applyAlignment="1">
      <alignment horizontal="left" vertical="top" wrapText="1"/>
    </xf>
    <xf numFmtId="0" fontId="2" fillId="0" borderId="8" xfId="0" applyFont="1" applyBorder="1" applyAlignment="1">
      <alignment horizontal="left" vertical="top" wrapText="1"/>
    </xf>
    <xf numFmtId="0" fontId="2" fillId="0" borderId="53" xfId="0" applyFont="1" applyBorder="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3" xfId="0" applyFont="1" applyBorder="1" applyAlignment="1">
      <alignment horizontal="center" vertical="center" wrapText="1"/>
    </xf>
    <xf numFmtId="0" fontId="1" fillId="7" borderId="46" xfId="0" applyFont="1" applyFill="1" applyBorder="1" applyAlignment="1">
      <alignment horizontal="center" vertical="center"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49" fontId="1" fillId="13" borderId="52" xfId="0" applyNumberFormat="1" applyFont="1" applyFill="1" applyBorder="1" applyAlignment="1">
      <alignment horizontal="left" wrapText="1"/>
    </xf>
    <xf numFmtId="0" fontId="27" fillId="0" borderId="52" xfId="0" applyFont="1" applyFill="1" applyBorder="1" applyAlignment="1">
      <alignment horizontal="left"/>
    </xf>
    <xf numFmtId="0" fontId="27" fillId="0" borderId="0" xfId="0" applyFont="1" applyFill="1" applyBorder="1" applyAlignment="1">
      <alignment horizontal="left"/>
    </xf>
    <xf numFmtId="0" fontId="27" fillId="0" borderId="38"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left" vertical="center" wrapText="1"/>
    </xf>
    <xf numFmtId="0" fontId="7" fillId="0" borderId="27" xfId="0" applyFont="1" applyBorder="1" applyAlignment="1">
      <alignment horizontal="left" vertical="center" wrapText="1"/>
    </xf>
    <xf numFmtId="0" fontId="7" fillId="0" borderId="14" xfId="0" applyFont="1" applyBorder="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12" xfId="0" applyFont="1" applyBorder="1" applyAlignment="1">
      <alignment horizontal="left" vertical="center" wrapText="1"/>
    </xf>
    <xf numFmtId="0" fontId="27" fillId="4" borderId="52" xfId="0" applyFont="1" applyFill="1" applyBorder="1" applyAlignment="1">
      <alignment horizontal="left"/>
    </xf>
    <xf numFmtId="0" fontId="27" fillId="4" borderId="0" xfId="0" applyFont="1" applyFill="1" applyBorder="1" applyAlignment="1">
      <alignment horizontal="left"/>
    </xf>
    <xf numFmtId="0" fontId="2" fillId="4" borderId="23"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37" fillId="0" borderId="32" xfId="0" applyFont="1" applyFill="1" applyBorder="1" applyAlignment="1">
      <alignment horizontal="center" vertical="center" wrapText="1"/>
    </xf>
    <xf numFmtId="0" fontId="37" fillId="0" borderId="46"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59" xfId="0" applyFont="1" applyFill="1" applyBorder="1" applyAlignment="1">
      <alignment horizontal="center" vertical="center" wrapText="1"/>
    </xf>
    <xf numFmtId="49" fontId="7" fillId="0" borderId="9" xfId="54" applyNumberFormat="1" applyFont="1" applyBorder="1" applyAlignment="1">
      <alignment horizontal="left" vertical="center" wrapText="1"/>
    </xf>
    <xf numFmtId="49" fontId="7" fillId="0" borderId="42" xfId="54" applyNumberFormat="1" applyFont="1" applyBorder="1" applyAlignment="1">
      <alignment horizontal="left" vertical="center" wrapText="1"/>
    </xf>
    <xf numFmtId="49" fontId="7" fillId="20" borderId="9" xfId="54" applyNumberFormat="1" applyFont="1" applyFill="1" applyBorder="1" applyAlignment="1">
      <alignment horizontal="left" vertical="center" wrapText="1"/>
    </xf>
    <xf numFmtId="49" fontId="7" fillId="20" borderId="42" xfId="54" applyNumberFormat="1" applyFont="1" applyFill="1" applyBorder="1" applyAlignment="1">
      <alignment horizontal="left" vertical="center" wrapText="1"/>
    </xf>
    <xf numFmtId="49" fontId="8" fillId="6" borderId="23" xfId="52" applyNumberFormat="1" applyFont="1" applyFill="1" applyBorder="1" applyAlignment="1">
      <alignment horizontal="center" vertical="center" wrapText="1"/>
    </xf>
    <xf numFmtId="49" fontId="8" fillId="6" borderId="10" xfId="52" applyNumberFormat="1" applyFont="1" applyFill="1" applyBorder="1" applyAlignment="1">
      <alignment horizontal="center" vertical="center" wrapText="1"/>
    </xf>
    <xf numFmtId="49" fontId="8" fillId="6" borderId="33" xfId="52" applyNumberFormat="1" applyFont="1" applyFill="1" applyBorder="1" applyAlignment="1">
      <alignment horizontal="center" vertical="center" wrapText="1"/>
    </xf>
    <xf numFmtId="49" fontId="8" fillId="6" borderId="5" xfId="52" applyNumberFormat="1" applyFont="1" applyFill="1" applyBorder="1" applyAlignment="1">
      <alignment horizontal="center" vertical="center" wrapText="1"/>
    </xf>
    <xf numFmtId="49" fontId="8" fillId="6" borderId="1" xfId="52" applyNumberFormat="1" applyFont="1" applyFill="1" applyBorder="1" applyAlignment="1">
      <alignment horizontal="center" vertical="center" wrapText="1"/>
    </xf>
    <xf numFmtId="49" fontId="8" fillId="6" borderId="65" xfId="52" applyNumberFormat="1" applyFont="1" applyFill="1" applyBorder="1" applyAlignment="1">
      <alignment horizontal="center" vertical="center" wrapText="1"/>
    </xf>
    <xf numFmtId="49" fontId="7" fillId="0" borderId="9" xfId="53" applyNumberFormat="1" applyFont="1" applyBorder="1" applyAlignment="1">
      <alignment horizontal="left" vertical="center" wrapText="1"/>
    </xf>
    <xf numFmtId="49" fontId="7" fillId="0" borderId="42" xfId="53" applyNumberFormat="1" applyFont="1" applyBorder="1" applyAlignment="1">
      <alignment horizontal="left" vertical="center" wrapText="1"/>
    </xf>
    <xf numFmtId="49" fontId="7" fillId="20" borderId="9" xfId="53" applyNumberFormat="1" applyFont="1" applyFill="1" applyBorder="1" applyAlignment="1">
      <alignment horizontal="left" vertical="center" wrapText="1"/>
    </xf>
    <xf numFmtId="49" fontId="7" fillId="20" borderId="42" xfId="53" applyNumberFormat="1" applyFont="1" applyFill="1" applyBorder="1" applyAlignment="1">
      <alignment horizontal="left" vertical="center" wrapText="1"/>
    </xf>
    <xf numFmtId="164" fontId="7" fillId="0" borderId="9" xfId="53" applyFont="1" applyBorder="1" applyAlignment="1">
      <alignment horizontal="left" wrapText="1"/>
    </xf>
    <xf numFmtId="164" fontId="7" fillId="0" borderId="42" xfId="53" applyFont="1" applyBorder="1" applyAlignment="1">
      <alignment horizontal="left" wrapText="1"/>
    </xf>
    <xf numFmtId="49" fontId="8" fillId="6" borderId="6" xfId="54" applyNumberFormat="1" applyFont="1" applyFill="1" applyBorder="1" applyAlignment="1">
      <alignment horizontal="center" vertical="center" wrapText="1"/>
    </xf>
    <xf numFmtId="49" fontId="8" fillId="6" borderId="2" xfId="54" applyNumberFormat="1" applyFont="1" applyFill="1" applyBorder="1" applyAlignment="1">
      <alignment horizontal="center" vertical="center" wrapText="1"/>
    </xf>
    <xf numFmtId="49" fontId="8" fillId="6" borderId="64" xfId="54" applyNumberFormat="1" applyFont="1" applyFill="1" applyBorder="1" applyAlignment="1">
      <alignment horizontal="center" vertical="center" wrapText="1"/>
    </xf>
    <xf numFmtId="164" fontId="62" fillId="0" borderId="9" xfId="54" applyFont="1" applyBorder="1" applyAlignment="1">
      <alignment horizontal="left" vertical="center" wrapText="1"/>
    </xf>
    <xf numFmtId="164" fontId="62" fillId="0" borderId="42" xfId="54"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0" fontId="7" fillId="5" borderId="4" xfId="0" applyFont="1" applyFill="1" applyBorder="1" applyAlignment="1">
      <alignment horizontal="left"/>
    </xf>
    <xf numFmtId="0" fontId="7" fillId="5" borderId="8" xfId="0" applyFont="1" applyFill="1" applyBorder="1" applyAlignment="1">
      <alignment horizontal="left"/>
    </xf>
    <xf numFmtId="0" fontId="7" fillId="5" borderId="20" xfId="0" applyFont="1" applyFill="1" applyBorder="1" applyAlignment="1">
      <alignment horizontal="left"/>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8" xfId="0" applyFont="1" applyBorder="1" applyAlignment="1">
      <alignment horizontal="left" vertical="center" wrapText="1"/>
    </xf>
    <xf numFmtId="49" fontId="7" fillId="5" borderId="6" xfId="0" applyNumberFormat="1"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64" xfId="0" applyFont="1" applyFill="1" applyBorder="1" applyAlignment="1">
      <alignment horizontal="left" vertical="center" wrapText="1"/>
    </xf>
    <xf numFmtId="49" fontId="7" fillId="0" borderId="52" xfId="0" applyNumberFormat="1" applyFont="1" applyBorder="1" applyAlignment="1">
      <alignment horizontal="center" wrapText="1"/>
    </xf>
    <xf numFmtId="49" fontId="7" fillId="0" borderId="0" xfId="0" applyNumberFormat="1" applyFont="1" applyBorder="1" applyAlignment="1">
      <alignment horizontal="center" wrapText="1"/>
    </xf>
    <xf numFmtId="49" fontId="7" fillId="0" borderId="38" xfId="0" applyNumberFormat="1" applyFont="1" applyBorder="1" applyAlignment="1">
      <alignment horizontal="center" wrapText="1"/>
    </xf>
    <xf numFmtId="49" fontId="7" fillId="0" borderId="0" xfId="0" applyNumberFormat="1" applyFont="1" applyBorder="1" applyAlignment="1">
      <alignment horizontal="left" vertical="center" wrapText="1"/>
    </xf>
    <xf numFmtId="49" fontId="7" fillId="0" borderId="23" xfId="0" applyNumberFormat="1" applyFont="1" applyBorder="1" applyAlignment="1">
      <alignment horizontal="center" wrapText="1"/>
    </xf>
    <xf numFmtId="49" fontId="7" fillId="0" borderId="10" xfId="0" applyNumberFormat="1" applyFont="1" applyBorder="1" applyAlignment="1">
      <alignment horizontal="center" wrapText="1"/>
    </xf>
    <xf numFmtId="49" fontId="7" fillId="0" borderId="33" xfId="0" applyNumberFormat="1" applyFont="1" applyBorder="1" applyAlignment="1">
      <alignment horizontal="center" wrapText="1"/>
    </xf>
    <xf numFmtId="49" fontId="9" fillId="7" borderId="34" xfId="0" applyNumberFormat="1" applyFont="1" applyFill="1" applyBorder="1" applyAlignment="1">
      <alignment horizontal="center" wrapText="1"/>
    </xf>
    <xf numFmtId="49" fontId="9" fillId="7" borderId="26" xfId="0" applyNumberFormat="1" applyFont="1" applyFill="1" applyBorder="1" applyAlignment="1">
      <alignment horizontal="center" wrapText="1"/>
    </xf>
    <xf numFmtId="49" fontId="9" fillId="7" borderId="12" xfId="0" applyNumberFormat="1" applyFont="1" applyFill="1" applyBorder="1" applyAlignment="1">
      <alignment horizontal="center" wrapText="1"/>
    </xf>
    <xf numFmtId="49" fontId="10" fillId="0" borderId="7" xfId="0" applyNumberFormat="1" applyFont="1" applyFill="1" applyBorder="1" applyAlignment="1">
      <alignment horizontal="left" wrapText="1"/>
    </xf>
    <xf numFmtId="49" fontId="10" fillId="0" borderId="3" xfId="0" applyNumberFormat="1" applyFont="1" applyFill="1" applyBorder="1" applyAlignment="1">
      <alignment horizontal="left" wrapText="1"/>
    </xf>
    <xf numFmtId="49" fontId="10" fillId="0" borderId="63" xfId="0" applyNumberFormat="1" applyFont="1" applyFill="1" applyBorder="1" applyAlignment="1">
      <alignment horizontal="left" wrapText="1"/>
    </xf>
    <xf numFmtId="49" fontId="7" fillId="0" borderId="37"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42" xfId="0" applyNumberFormat="1" applyFont="1" applyBorder="1" applyAlignment="1">
      <alignment horizontal="left" vertical="center" wrapText="1"/>
    </xf>
    <xf numFmtId="49" fontId="7" fillId="0" borderId="11" xfId="0" applyNumberFormat="1" applyFont="1" applyBorder="1" applyAlignment="1">
      <alignment horizontal="left" vertical="top" wrapText="1"/>
    </xf>
    <xf numFmtId="0" fontId="9" fillId="7" borderId="10" xfId="0" applyFont="1" applyFill="1" applyBorder="1" applyAlignment="1">
      <alignment horizontal="center" vertical="center" wrapText="1"/>
    </xf>
    <xf numFmtId="0" fontId="4" fillId="18" borderId="23" xfId="0" applyNumberFormat="1" applyFont="1" applyFill="1" applyBorder="1" applyAlignment="1">
      <alignment horizontal="left" vertical="center" wrapText="1"/>
    </xf>
    <xf numFmtId="0" fontId="4" fillId="18" borderId="10" xfId="0" applyNumberFormat="1" applyFont="1" applyFill="1" applyBorder="1" applyAlignment="1">
      <alignment horizontal="left" vertical="center" wrapText="1"/>
    </xf>
    <xf numFmtId="0" fontId="4" fillId="18" borderId="33" xfId="0" applyNumberFormat="1" applyFont="1" applyFill="1" applyBorder="1" applyAlignment="1">
      <alignment horizontal="left" vertical="center" wrapText="1"/>
    </xf>
    <xf numFmtId="0" fontId="4" fillId="0" borderId="39"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6"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21" xfId="0" applyNumberFormat="1" applyFont="1" applyFill="1" applyBorder="1" applyAlignment="1">
      <alignment horizontal="left" vertical="top" wrapText="1"/>
    </xf>
    <xf numFmtId="49" fontId="4" fillId="0" borderId="59"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2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33" xfId="0" applyNumberFormat="1" applyFont="1" applyFill="1" applyBorder="1" applyAlignment="1">
      <alignment horizontal="left" vertical="center" wrapText="1"/>
    </xf>
    <xf numFmtId="49" fontId="7" fillId="18" borderId="11" xfId="0" applyNumberFormat="1" applyFont="1" applyFill="1" applyBorder="1" applyAlignment="1">
      <alignment horizontal="left" vertical="center" wrapText="1"/>
    </xf>
    <xf numFmtId="0" fontId="7" fillId="0" borderId="11" xfId="0" applyFont="1" applyBorder="1" applyAlignment="1">
      <alignment horizontal="left"/>
    </xf>
    <xf numFmtId="49" fontId="8" fillId="6" borderId="15"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1" fillId="13" borderId="23" xfId="0" applyNumberFormat="1" applyFont="1" applyFill="1" applyBorder="1" applyAlignment="1">
      <alignment horizontal="left" vertical="top"/>
    </xf>
    <xf numFmtId="49" fontId="1" fillId="13" borderId="10" xfId="0" applyNumberFormat="1" applyFont="1" applyFill="1" applyBorder="1" applyAlignment="1">
      <alignment horizontal="left" vertical="top"/>
    </xf>
    <xf numFmtId="49" fontId="8" fillId="6" borderId="36" xfId="0" applyNumberFormat="1" applyFont="1" applyFill="1" applyBorder="1" applyAlignment="1">
      <alignment horizontal="center" vertical="center" wrapText="1"/>
    </xf>
    <xf numFmtId="49" fontId="8" fillId="6" borderId="37"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1"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8"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41" xfId="0" applyNumberFormat="1" applyFont="1" applyFill="1" applyBorder="1" applyAlignment="1">
      <alignment horizontal="center" vertical="center" wrapText="1"/>
    </xf>
    <xf numFmtId="49" fontId="7" fillId="6" borderId="13" xfId="0" applyNumberFormat="1" applyFont="1" applyFill="1" applyBorder="1" applyAlignment="1">
      <alignment horizontal="center" vertical="center" wrapText="1"/>
    </xf>
    <xf numFmtId="0" fontId="27" fillId="4" borderId="24" xfId="0" applyFont="1" applyFill="1" applyBorder="1" applyAlignment="1">
      <alignment horizontal="left"/>
    </xf>
    <xf numFmtId="0" fontId="27" fillId="4" borderId="21" xfId="0" applyFont="1" applyFill="1" applyBorder="1" applyAlignment="1">
      <alignment horizontal="left"/>
    </xf>
    <xf numFmtId="49" fontId="8" fillId="6" borderId="6"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6" borderId="64" xfId="0" applyNumberFormat="1" applyFont="1" applyFill="1" applyBorder="1" applyAlignment="1">
      <alignment horizontal="left" vertical="center" wrapText="1"/>
    </xf>
    <xf numFmtId="49" fontId="7" fillId="5" borderId="11" xfId="0" applyNumberFormat="1" applyFont="1" applyFill="1" applyBorder="1" applyAlignment="1">
      <alignment horizontal="left" vertical="center" wrapText="1"/>
    </xf>
    <xf numFmtId="49" fontId="9" fillId="7" borderId="52"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27" fillId="0" borderId="0" xfId="0" applyNumberFormat="1" applyFont="1" applyAlignment="1">
      <alignment horizontal="center" vertical="center" wrapText="1"/>
    </xf>
    <xf numFmtId="0" fontId="1" fillId="7" borderId="48" xfId="0" applyFont="1" applyFill="1" applyBorder="1" applyAlignment="1">
      <alignment horizontal="center" vertical="center" wrapText="1"/>
    </xf>
    <xf numFmtId="49" fontId="30" fillId="13" borderId="10" xfId="1" applyNumberFormat="1" applyFont="1" applyFill="1" applyBorder="1" applyAlignment="1" applyProtection="1">
      <alignment horizontal="center" vertical="top" wrapText="1"/>
    </xf>
    <xf numFmtId="49" fontId="2" fillId="0" borderId="7"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3" xfId="0" applyNumberFormat="1" applyFont="1" applyFill="1" applyBorder="1" applyAlignment="1">
      <alignment horizontal="left" vertical="top" wrapText="1"/>
    </xf>
    <xf numFmtId="49" fontId="2" fillId="0" borderId="17"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6"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55" xfId="0" applyNumberFormat="1" applyFont="1" applyBorder="1" applyAlignment="1">
      <alignment horizontal="left" vertical="top" wrapText="1"/>
    </xf>
    <xf numFmtId="0" fontId="1" fillId="7" borderId="57"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0" xfId="1" applyFont="1" applyFill="1" applyBorder="1" applyAlignment="1" applyProtection="1">
      <alignment horizontal="left" vertical="center" wrapText="1"/>
    </xf>
    <xf numFmtId="0" fontId="2" fillId="0" borderId="4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31"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31" xfId="0" applyFont="1" applyFill="1" applyBorder="1" applyAlignment="1">
      <alignment horizontal="left" vertical="center" wrapText="1"/>
    </xf>
    <xf numFmtId="0" fontId="1" fillId="0" borderId="32"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6" fillId="0" borderId="21" xfId="1" applyFont="1" applyFill="1" applyBorder="1" applyAlignment="1" applyProtection="1">
      <alignment horizontal="left" vertical="center" wrapText="1"/>
    </xf>
    <xf numFmtId="0" fontId="0" fillId="0" borderId="88" xfId="0" applyBorder="1" applyAlignment="1">
      <alignment vertical="center" wrapText="1"/>
    </xf>
    <xf numFmtId="0" fontId="0" fillId="0" borderId="79" xfId="0" applyBorder="1" applyAlignment="1">
      <alignment vertical="center" wrapText="1"/>
    </xf>
    <xf numFmtId="0" fontId="0" fillId="0" borderId="89" xfId="0" applyBorder="1" applyAlignment="1">
      <alignment vertical="center" wrapText="1"/>
    </xf>
    <xf numFmtId="0" fontId="32" fillId="0" borderId="73" xfId="0" applyFont="1" applyBorder="1" applyAlignment="1">
      <alignment vertical="center" wrapText="1"/>
    </xf>
    <xf numFmtId="0" fontId="0" fillId="0" borderId="72" xfId="0" applyBorder="1" applyAlignment="1">
      <alignment vertical="center" wrapText="1"/>
    </xf>
    <xf numFmtId="0" fontId="0" fillId="0" borderId="90" xfId="0" applyBorder="1" applyAlignment="1">
      <alignment vertical="center" wrapText="1"/>
    </xf>
    <xf numFmtId="0" fontId="7" fillId="5" borderId="24" xfId="1" applyFont="1" applyFill="1" applyBorder="1" applyAlignment="1" applyProtection="1">
      <alignment horizontal="left" vertical="center" wrapText="1"/>
    </xf>
    <xf numFmtId="0" fontId="7" fillId="5" borderId="2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1" fillId="7" borderId="31" xfId="0" applyFont="1" applyFill="1" applyBorder="1" applyAlignment="1">
      <alignment horizontal="center" vertical="center" wrapText="1"/>
    </xf>
    <xf numFmtId="0" fontId="22" fillId="0" borderId="6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18" xfId="0" applyFont="1" applyBorder="1" applyAlignment="1">
      <alignment horizontal="center" vertical="center" wrapText="1"/>
    </xf>
    <xf numFmtId="0" fontId="10" fillId="18" borderId="0" xfId="0" applyFont="1" applyFill="1" applyAlignment="1">
      <alignment horizontal="left" vertical="top" wrapText="1"/>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33" xfId="0" applyFont="1" applyBorder="1" applyAlignment="1">
      <alignment horizontal="center" vertical="center"/>
    </xf>
    <xf numFmtId="0" fontId="21" fillId="0" borderId="52"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31" xfId="0" applyFont="1" applyBorder="1" applyAlignment="1">
      <alignment horizontal="center" vertical="center"/>
    </xf>
    <xf numFmtId="0" fontId="3" fillId="13" borderId="10" xfId="1" applyFill="1" applyBorder="1" applyAlignment="1" applyProtection="1">
      <alignment horizontal="left" vertical="center" wrapText="1"/>
    </xf>
    <xf numFmtId="0" fontId="3" fillId="13" borderId="33" xfId="1" applyFill="1" applyBorder="1" applyAlignment="1" applyProtection="1">
      <alignment horizontal="left" vertical="center" wrapText="1"/>
    </xf>
    <xf numFmtId="0" fontId="23" fillId="0" borderId="5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38" xfId="0" applyFont="1" applyFill="1" applyBorder="1" applyAlignment="1">
      <alignment horizontal="left" vertical="center" wrapText="1"/>
    </xf>
    <xf numFmtId="49" fontId="12" fillId="5" borderId="23" xfId="0" applyNumberFormat="1" applyFont="1" applyFill="1" applyBorder="1" applyAlignment="1">
      <alignment horizontal="left" vertical="center" wrapText="1"/>
    </xf>
    <xf numFmtId="49" fontId="12" fillId="5" borderId="10" xfId="0" applyNumberFormat="1" applyFont="1" applyFill="1" applyBorder="1" applyAlignment="1">
      <alignment horizontal="left" vertical="center" wrapText="1"/>
    </xf>
    <xf numFmtId="49" fontId="12" fillId="5" borderId="33" xfId="0" applyNumberFormat="1" applyFont="1" applyFill="1" applyBorder="1" applyAlignment="1">
      <alignment horizontal="left" vertical="center" wrapText="1"/>
    </xf>
    <xf numFmtId="0" fontId="21" fillId="12" borderId="86" xfId="0" applyFont="1" applyFill="1" applyBorder="1" applyAlignment="1">
      <alignment horizontal="left" vertical="center" wrapText="1" indent="7"/>
    </xf>
    <xf numFmtId="0" fontId="21" fillId="12" borderId="77" xfId="0" applyFont="1" applyFill="1" applyBorder="1" applyAlignment="1">
      <alignment horizontal="left" vertical="center" wrapText="1" indent="7"/>
    </xf>
    <xf numFmtId="0" fontId="21" fillId="12" borderId="87" xfId="0" applyFont="1" applyFill="1" applyBorder="1" applyAlignment="1">
      <alignment horizontal="left" vertical="center" wrapText="1" indent="7"/>
    </xf>
    <xf numFmtId="0" fontId="21" fillId="12" borderId="86" xfId="0" applyFont="1" applyFill="1" applyBorder="1" applyAlignment="1">
      <alignment horizontal="center" vertical="center" wrapText="1"/>
    </xf>
    <xf numFmtId="0" fontId="21" fillId="12" borderId="77" xfId="0" applyFont="1" applyFill="1" applyBorder="1" applyAlignment="1">
      <alignment horizontal="center" vertical="center" wrapText="1"/>
    </xf>
    <xf numFmtId="0" fontId="21" fillId="12" borderId="87" xfId="0" applyFont="1" applyFill="1" applyBorder="1" applyAlignment="1">
      <alignment horizontal="center" vertical="center" wrapText="1"/>
    </xf>
    <xf numFmtId="0" fontId="21" fillId="12" borderId="86" xfId="0" applyFont="1" applyFill="1" applyBorder="1" applyAlignment="1">
      <alignment horizontal="left" vertical="center" wrapText="1" indent="4"/>
    </xf>
    <xf numFmtId="0" fontId="21" fillId="12" borderId="77" xfId="0" applyFont="1" applyFill="1" applyBorder="1" applyAlignment="1">
      <alignment horizontal="left" vertical="center" wrapText="1" indent="4"/>
    </xf>
    <xf numFmtId="0" fontId="21" fillId="12" borderId="87" xfId="0" applyFont="1" applyFill="1" applyBorder="1" applyAlignment="1">
      <alignment horizontal="left" vertical="center" wrapText="1" indent="4"/>
    </xf>
    <xf numFmtId="0" fontId="21" fillId="12" borderId="86" xfId="0" applyFont="1" applyFill="1" applyBorder="1" applyAlignment="1">
      <alignment horizontal="left" vertical="center" wrapText="1" indent="15"/>
    </xf>
    <xf numFmtId="0" fontId="21" fillId="12" borderId="77" xfId="0" applyFont="1" applyFill="1" applyBorder="1" applyAlignment="1">
      <alignment horizontal="left" vertical="center" wrapText="1" indent="15"/>
    </xf>
    <xf numFmtId="0" fontId="21" fillId="12" borderId="87" xfId="0" applyFont="1" applyFill="1" applyBorder="1" applyAlignment="1">
      <alignment horizontal="left" vertical="center" wrapText="1" indent="15"/>
    </xf>
    <xf numFmtId="0" fontId="43" fillId="19" borderId="52" xfId="0" applyFont="1" applyFill="1" applyBorder="1" applyAlignment="1">
      <alignment horizontal="left" vertical="center" wrapText="1"/>
    </xf>
    <xf numFmtId="0" fontId="43" fillId="19" borderId="0" xfId="0" applyFont="1" applyFill="1" applyBorder="1" applyAlignment="1">
      <alignment horizontal="left" vertical="center" wrapText="1"/>
    </xf>
    <xf numFmtId="0" fontId="43" fillId="19" borderId="38" xfId="0" applyFont="1" applyFill="1" applyBorder="1" applyAlignment="1">
      <alignment horizontal="left" vertical="center" wrapText="1"/>
    </xf>
    <xf numFmtId="49" fontId="27" fillId="0" borderId="52"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49" fontId="27" fillId="0" borderId="38" xfId="0" applyNumberFormat="1" applyFont="1" applyFill="1" applyBorder="1" applyAlignment="1">
      <alignment horizontal="left" vertical="top" wrapText="1"/>
    </xf>
    <xf numFmtId="0" fontId="1" fillId="7" borderId="2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9" fillId="0" borderId="96" xfId="0" applyFont="1" applyBorder="1" applyAlignment="1">
      <alignment horizontal="left" vertical="center" wrapText="1"/>
    </xf>
    <xf numFmtId="0" fontId="7" fillId="5" borderId="52"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8" xfId="1" applyFont="1" applyFill="1" applyBorder="1" applyAlignment="1" applyProtection="1">
      <alignment horizontal="left" vertical="center" wrapText="1"/>
    </xf>
    <xf numFmtId="0" fontId="28" fillId="0" borderId="0" xfId="0" applyFont="1" applyAlignment="1">
      <alignment horizontal="left" vertical="center" wrapText="1"/>
    </xf>
    <xf numFmtId="0" fontId="50" fillId="0" borderId="66" xfId="0" applyFont="1" applyBorder="1" applyAlignment="1">
      <alignment horizontal="left" vertical="center" wrapText="1"/>
    </xf>
    <xf numFmtId="0" fontId="50" fillId="0" borderId="50" xfId="0" applyFont="1" applyBorder="1" applyAlignment="1">
      <alignment horizontal="left" vertical="center" wrapText="1"/>
    </xf>
    <xf numFmtId="0" fontId="50" fillId="0" borderId="18" xfId="0" applyFont="1" applyBorder="1" applyAlignment="1">
      <alignment horizontal="left" vertical="center" wrapText="1"/>
    </xf>
    <xf numFmtId="0" fontId="49" fillId="0" borderId="4"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20"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20"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33" xfId="0" applyFont="1" applyBorder="1" applyAlignment="1">
      <alignment horizontal="center" vertical="center" wrapText="1"/>
    </xf>
    <xf numFmtId="0" fontId="51" fillId="0" borderId="24"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31" xfId="0" applyFont="1" applyBorder="1" applyAlignment="1">
      <alignment horizontal="center" vertical="center" wrapText="1"/>
    </xf>
    <xf numFmtId="0" fontId="28" fillId="0" borderId="0" xfId="0" applyFont="1" applyAlignment="1">
      <alignment horizontal="left" vertical="center"/>
    </xf>
    <xf numFmtId="0" fontId="8" fillId="0" borderId="0" xfId="0" applyFont="1" applyAlignment="1">
      <alignment horizontal="left" vertical="center"/>
    </xf>
    <xf numFmtId="0" fontId="8" fillId="0" borderId="23" xfId="0" applyFont="1" applyBorder="1" applyAlignment="1">
      <alignment horizontal="left" vertical="center" wrapText="1"/>
    </xf>
    <xf numFmtId="0" fontId="8" fillId="0" borderId="10" xfId="0" applyFont="1" applyBorder="1" applyAlignment="1">
      <alignment horizontal="left" vertical="center" wrapText="1"/>
    </xf>
    <xf numFmtId="0" fontId="8" fillId="0" borderId="33" xfId="0" applyFont="1" applyBorder="1" applyAlignment="1">
      <alignment horizontal="left" vertical="center" wrapText="1"/>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Alignment="1">
      <alignment horizontal="left"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49" fontId="31" fillId="13" borderId="10" xfId="1" applyNumberFormat="1" applyFont="1" applyFill="1" applyBorder="1" applyAlignment="1" applyProtection="1">
      <alignment horizontal="left" wrapText="1"/>
    </xf>
    <xf numFmtId="49" fontId="31" fillId="13" borderId="33" xfId="1" applyNumberFormat="1" applyFont="1" applyFill="1" applyBorder="1" applyAlignment="1" applyProtection="1">
      <alignment horizontal="left" wrapText="1"/>
    </xf>
    <xf numFmtId="49" fontId="38" fillId="0" borderId="26"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38" fillId="0" borderId="12" xfId="0" applyNumberFormat="1" applyFont="1" applyBorder="1" applyAlignment="1">
      <alignment horizontal="center" vertical="center" wrapText="1"/>
    </xf>
    <xf numFmtId="49" fontId="38" fillId="0" borderId="13" xfId="0" applyNumberFormat="1" applyFont="1" applyBorder="1" applyAlignment="1">
      <alignment horizontal="center" vertical="center" wrapText="1"/>
    </xf>
    <xf numFmtId="49" fontId="1" fillId="13" borderId="52" xfId="0" applyNumberFormat="1" applyFont="1" applyFill="1" applyBorder="1" applyAlignment="1">
      <alignment horizontal="left" vertical="center" wrapText="1"/>
    </xf>
    <xf numFmtId="49" fontId="1" fillId="13" borderId="0" xfId="0" applyNumberFormat="1" applyFont="1" applyFill="1" applyBorder="1" applyAlignment="1">
      <alignment horizontal="left" vertical="center" wrapText="1"/>
    </xf>
    <xf numFmtId="49" fontId="1" fillId="13" borderId="38" xfId="0" applyNumberFormat="1" applyFont="1" applyFill="1" applyBorder="1" applyAlignment="1">
      <alignment horizontal="left" vertical="center" wrapText="1"/>
    </xf>
    <xf numFmtId="0" fontId="39" fillId="10" borderId="94" xfId="0" applyFont="1" applyFill="1" applyBorder="1" applyAlignment="1">
      <alignment vertical="center" wrapText="1"/>
    </xf>
    <xf numFmtId="0" fontId="38" fillId="10" borderId="75" xfId="0" applyFont="1" applyFill="1" applyBorder="1" applyAlignment="1">
      <alignment vertical="center" wrapText="1"/>
    </xf>
    <xf numFmtId="0" fontId="39" fillId="10" borderId="70" xfId="0" applyFont="1" applyFill="1" applyBorder="1" applyAlignment="1">
      <alignment horizontal="center" vertical="center" textRotation="90" wrapText="1"/>
    </xf>
    <xf numFmtId="0" fontId="39" fillId="10" borderId="75" xfId="0" applyFont="1" applyFill="1" applyBorder="1" applyAlignment="1">
      <alignment horizontal="center" vertical="center" textRotation="90" wrapText="1"/>
    </xf>
    <xf numFmtId="0" fontId="39" fillId="10" borderId="72" xfId="0" applyFont="1" applyFill="1" applyBorder="1" applyAlignment="1">
      <alignment horizontal="left" vertical="center" wrapText="1" indent="2"/>
    </xf>
    <xf numFmtId="0" fontId="39" fillId="10" borderId="73" xfId="0" applyFont="1" applyFill="1" applyBorder="1" applyAlignment="1">
      <alignment horizontal="left" vertical="center" wrapText="1" indent="2"/>
    </xf>
    <xf numFmtId="0" fontId="39" fillId="10" borderId="72" xfId="0" applyFont="1" applyFill="1" applyBorder="1" applyAlignment="1">
      <alignment horizontal="center" vertical="center" wrapText="1"/>
    </xf>
    <xf numFmtId="0" fontId="39" fillId="10" borderId="74" xfId="0" applyFont="1" applyFill="1" applyBorder="1" applyAlignment="1">
      <alignment horizontal="center" vertical="center" wrapText="1"/>
    </xf>
    <xf numFmtId="0" fontId="39" fillId="10" borderId="73" xfId="0" applyFont="1" applyFill="1" applyBorder="1" applyAlignment="1">
      <alignment horizontal="center" vertical="center" wrapText="1"/>
    </xf>
    <xf numFmtId="0" fontId="39" fillId="0" borderId="93" xfId="0" applyFont="1" applyFill="1" applyBorder="1" applyAlignment="1">
      <alignment horizontal="center" vertical="center" textRotation="90" wrapText="1"/>
    </xf>
    <xf numFmtId="0" fontId="39" fillId="0" borderId="95" xfId="0" applyFont="1" applyFill="1" applyBorder="1" applyAlignment="1">
      <alignment horizontal="center" vertical="center" textRotation="90"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Fill="1" applyBorder="1" applyAlignment="1">
      <alignment horizontal="center" vertical="center"/>
    </xf>
    <xf numFmtId="0" fontId="38" fillId="0" borderId="37" xfId="0" applyFont="1" applyBorder="1" applyAlignment="1">
      <alignment horizontal="left" vertical="center" wrapText="1"/>
    </xf>
    <xf numFmtId="49" fontId="41" fillId="0" borderId="0" xfId="1" applyNumberFormat="1" applyFont="1" applyFill="1" applyBorder="1" applyAlignment="1" applyProtection="1">
      <alignment horizontal="left" vertical="top" wrapText="1"/>
    </xf>
    <xf numFmtId="49" fontId="3" fillId="0" borderId="0" xfId="1" applyNumberFormat="1" applyFill="1" applyBorder="1" applyAlignment="1" applyProtection="1">
      <alignment horizontal="left" vertical="top" wrapText="1"/>
    </xf>
    <xf numFmtId="0" fontId="39" fillId="10" borderId="54" xfId="0" applyFont="1" applyFill="1" applyBorder="1" applyAlignment="1">
      <alignment horizontal="center" vertical="center" wrapText="1"/>
    </xf>
    <xf numFmtId="0" fontId="39" fillId="10" borderId="19" xfId="0" applyFont="1" applyFill="1" applyBorder="1" applyAlignment="1">
      <alignment horizontal="center" vertical="center" wrapText="1"/>
    </xf>
    <xf numFmtId="0" fontId="39" fillId="10" borderId="22" xfId="0" applyFont="1" applyFill="1" applyBorder="1" applyAlignment="1">
      <alignment horizontal="center" vertical="center" wrapText="1"/>
    </xf>
    <xf numFmtId="49" fontId="38" fillId="0" borderId="37" xfId="0" applyNumberFormat="1" applyFont="1" applyBorder="1" applyAlignment="1">
      <alignment horizontal="center" vertical="center" wrapText="1"/>
    </xf>
    <xf numFmtId="49" fontId="38" fillId="0" borderId="41" xfId="0" applyNumberFormat="1" applyFont="1" applyBorder="1" applyAlignment="1">
      <alignment horizontal="center" vertical="center" wrapText="1"/>
    </xf>
    <xf numFmtId="0" fontId="38" fillId="0" borderId="11" xfId="0" applyFont="1" applyBorder="1" applyAlignment="1">
      <alignment horizontal="center"/>
    </xf>
    <xf numFmtId="0" fontId="38" fillId="0" borderId="13" xfId="0" applyFont="1" applyBorder="1" applyAlignment="1">
      <alignment horizontal="center"/>
    </xf>
    <xf numFmtId="0" fontId="38" fillId="0" borderId="34" xfId="0" applyFont="1" applyBorder="1" applyAlignment="1">
      <alignment vertical="center" wrapText="1"/>
    </xf>
    <xf numFmtId="0" fontId="38" fillId="0" borderId="15" xfId="0" applyFont="1" applyBorder="1" applyAlignment="1">
      <alignment vertical="center" wrapText="1"/>
    </xf>
    <xf numFmtId="0" fontId="38" fillId="0" borderId="26" xfId="0" applyFont="1" applyBorder="1" applyAlignment="1">
      <alignment vertical="center" wrapText="1"/>
    </xf>
    <xf numFmtId="0" fontId="38" fillId="0" borderId="11" xfId="0" applyFont="1" applyBorder="1" applyAlignment="1">
      <alignment vertical="center" wrapText="1"/>
    </xf>
    <xf numFmtId="0" fontId="39" fillId="0" borderId="11" xfId="0" applyFont="1" applyBorder="1" applyAlignment="1">
      <alignment horizontal="left" vertical="center" wrapText="1"/>
    </xf>
    <xf numFmtId="0" fontId="39" fillId="0" borderId="27" xfId="0" applyFont="1" applyBorder="1" applyAlignment="1">
      <alignment horizontal="left" vertical="center" wrapText="1"/>
    </xf>
    <xf numFmtId="0" fontId="38" fillId="0" borderId="27" xfId="0" applyFont="1" applyBorder="1" applyAlignment="1">
      <alignment horizontal="center"/>
    </xf>
    <xf numFmtId="0" fontId="38" fillId="0" borderId="14" xfId="0" applyFont="1" applyBorder="1" applyAlignment="1">
      <alignment horizontal="center"/>
    </xf>
    <xf numFmtId="0" fontId="38" fillId="10" borderId="19" xfId="0" applyFont="1" applyFill="1" applyBorder="1" applyAlignment="1">
      <alignment horizontal="left" vertical="center" wrapText="1"/>
    </xf>
    <xf numFmtId="0" fontId="38" fillId="10" borderId="30" xfId="0" applyFont="1" applyFill="1" applyBorder="1" applyAlignment="1">
      <alignment horizontal="left" vertical="center" wrapText="1"/>
    </xf>
    <xf numFmtId="0" fontId="1" fillId="7" borderId="96"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0" xfId="0" applyFont="1" applyBorder="1" applyAlignment="1">
      <alignment horizontal="justify" vertical="center" wrapText="1"/>
    </xf>
    <xf numFmtId="0" fontId="19" fillId="4" borderId="24" xfId="0" applyFont="1" applyFill="1" applyBorder="1" applyAlignment="1">
      <alignment horizontal="left"/>
    </xf>
    <xf numFmtId="0" fontId="19" fillId="4" borderId="21" xfId="0" applyFont="1" applyFill="1" applyBorder="1" applyAlignment="1">
      <alignment horizontal="left"/>
    </xf>
    <xf numFmtId="0" fontId="2" fillId="5" borderId="52"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8" xfId="0" applyFont="1" applyFill="1" applyBorder="1" applyAlignment="1">
      <alignment horizontal="left" vertical="top" wrapText="1"/>
    </xf>
    <xf numFmtId="0" fontId="28" fillId="0" borderId="0" xfId="0" applyFont="1" applyAlignment="1">
      <alignment horizontal="justify" vertical="center" wrapText="1"/>
    </xf>
    <xf numFmtId="0" fontId="52" fillId="0" borderId="66" xfId="0" applyFont="1" applyBorder="1" applyAlignment="1">
      <alignment horizontal="center" vertical="center" wrapText="1"/>
    </xf>
    <xf numFmtId="0" fontId="52" fillId="0" borderId="18"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66" xfId="0" applyFont="1" applyFill="1" applyBorder="1" applyAlignment="1">
      <alignment horizontal="center" vertical="center" wrapText="1"/>
    </xf>
    <xf numFmtId="0" fontId="50" fillId="0" borderId="50"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50" fillId="0" borderId="33" xfId="0" applyFont="1" applyFill="1" applyBorder="1" applyAlignment="1">
      <alignment horizontal="center" vertical="center" wrapText="1"/>
    </xf>
    <xf numFmtId="0" fontId="50" fillId="0" borderId="38" xfId="0" applyFont="1" applyFill="1" applyBorder="1" applyAlignment="1">
      <alignment horizontal="center" vertical="center" wrapText="1"/>
    </xf>
    <xf numFmtId="0" fontId="50" fillId="0" borderId="31" xfId="0" applyFont="1" applyFill="1" applyBorder="1" applyAlignment="1">
      <alignment horizontal="center" vertical="center" wrapText="1"/>
    </xf>
    <xf numFmtId="49" fontId="2" fillId="0" borderId="0" xfId="0" applyNumberFormat="1" applyFont="1" applyAlignment="1">
      <alignment horizontal="left" vertical="top" wrapText="1"/>
    </xf>
    <xf numFmtId="0" fontId="50" fillId="0" borderId="33" xfId="0" applyFont="1" applyBorder="1" applyAlignment="1">
      <alignment horizontal="center" vertical="center" wrapText="1"/>
    </xf>
    <xf numFmtId="0" fontId="50" fillId="0" borderId="38"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50" xfId="0" applyFont="1" applyBorder="1" applyAlignment="1">
      <alignment horizontal="center" vertical="center" wrapText="1"/>
    </xf>
    <xf numFmtId="0" fontId="50" fillId="0" borderId="18" xfId="0" applyFont="1" applyBorder="1" applyAlignment="1">
      <alignment horizontal="center" vertical="center" wrapText="1"/>
    </xf>
    <xf numFmtId="0" fontId="49" fillId="0" borderId="0" xfId="0" applyFont="1" applyBorder="1" applyAlignment="1">
      <alignment horizontal="justify" vertical="center" wrapText="1"/>
    </xf>
    <xf numFmtId="0" fontId="49" fillId="0" borderId="0" xfId="0" applyFont="1" applyAlignment="1">
      <alignment horizontal="justify" vertical="center" wrapText="1"/>
    </xf>
    <xf numFmtId="0" fontId="8" fillId="0" borderId="0" xfId="0" applyFont="1" applyAlignment="1">
      <alignment horizontal="justify" vertical="center" wrapText="1"/>
    </xf>
    <xf numFmtId="0" fontId="7" fillId="13" borderId="0" xfId="0" applyFont="1" applyFill="1" applyBorder="1" applyAlignment="1">
      <alignment horizontal="center"/>
    </xf>
    <xf numFmtId="0" fontId="7" fillId="13" borderId="38" xfId="0" applyFont="1" applyFill="1" applyBorder="1" applyAlignment="1">
      <alignment horizontal="center"/>
    </xf>
    <xf numFmtId="0" fontId="50" fillId="0" borderId="24" xfId="0" applyFont="1" applyBorder="1" applyAlignment="1">
      <alignment vertical="center" wrapText="1"/>
    </xf>
    <xf numFmtId="0" fontId="50" fillId="0" borderId="21" xfId="0" applyFont="1" applyBorder="1" applyAlignment="1">
      <alignment vertical="center" wrapText="1"/>
    </xf>
    <xf numFmtId="0" fontId="7" fillId="0" borderId="21" xfId="0" applyFont="1" applyBorder="1" applyAlignment="1">
      <alignment vertical="center" wrapText="1"/>
    </xf>
    <xf numFmtId="0" fontId="7" fillId="0" borderId="31" xfId="0" applyFont="1" applyBorder="1" applyAlignment="1">
      <alignment vertical="center" wrapText="1"/>
    </xf>
    <xf numFmtId="0" fontId="49" fillId="0" borderId="0" xfId="0" applyFont="1" applyAlignment="1">
      <alignment horizontal="left" vertical="center" wrapText="1"/>
    </xf>
    <xf numFmtId="49" fontId="2" fillId="0" borderId="0" xfId="0" applyNumberFormat="1" applyFont="1" applyFill="1" applyAlignment="1">
      <alignment horizontal="left" vertical="top" wrapText="1"/>
    </xf>
    <xf numFmtId="0" fontId="52" fillId="0" borderId="66" xfId="0" applyFont="1" applyBorder="1" applyAlignment="1">
      <alignment vertical="center" wrapText="1"/>
    </xf>
    <xf numFmtId="0" fontId="52" fillId="0" borderId="18" xfId="0" applyFont="1" applyBorder="1" applyAlignment="1">
      <alignment vertical="center" wrapText="1"/>
    </xf>
    <xf numFmtId="0" fontId="50" fillId="0" borderId="0" xfId="0" applyFont="1" applyAlignment="1">
      <alignment horizontal="left" vertical="center" wrapText="1"/>
    </xf>
    <xf numFmtId="0" fontId="50" fillId="0" borderId="23" xfId="0" applyFont="1" applyBorder="1" applyAlignment="1">
      <alignment horizontal="center" vertical="center" wrapText="1"/>
    </xf>
    <xf numFmtId="0" fontId="50" fillId="0" borderId="52" xfId="0" applyFont="1" applyBorder="1" applyAlignment="1">
      <alignment horizontal="center" vertical="center" wrapText="1"/>
    </xf>
    <xf numFmtId="0" fontId="50" fillId="0" borderId="24" xfId="0" applyFont="1" applyBorder="1" applyAlignment="1">
      <alignment horizontal="center" vertical="center" wrapText="1"/>
    </xf>
    <xf numFmtId="0" fontId="49" fillId="0" borderId="10" xfId="0" applyFont="1" applyBorder="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vertical="center" wrapText="1"/>
    </xf>
    <xf numFmtId="0" fontId="50" fillId="0" borderId="0" xfId="0" applyFont="1" applyBorder="1" applyAlignment="1">
      <alignment horizontal="left" vertical="top" wrapText="1"/>
    </xf>
    <xf numFmtId="49" fontId="2" fillId="0" borderId="52"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2" fillId="0" borderId="38" xfId="0" applyNumberFormat="1" applyFont="1" applyFill="1" applyBorder="1" applyAlignment="1">
      <alignment horizontal="left" vertical="top" wrapText="1"/>
    </xf>
    <xf numFmtId="0" fontId="49" fillId="0" borderId="52" xfId="0" applyFont="1" applyBorder="1" applyAlignment="1">
      <alignment horizontal="justify" vertical="center" wrapText="1"/>
    </xf>
    <xf numFmtId="0" fontId="49" fillId="0" borderId="38" xfId="0" applyFont="1" applyBorder="1" applyAlignment="1">
      <alignment horizontal="justify" vertical="center" wrapText="1"/>
    </xf>
    <xf numFmtId="0" fontId="7" fillId="0" borderId="8" xfId="0" applyFont="1" applyBorder="1" applyAlignment="1">
      <alignment horizontal="center" vertical="center"/>
    </xf>
    <xf numFmtId="0" fontId="7" fillId="0" borderId="6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28" fillId="0" borderId="0" xfId="0" applyFont="1" applyBorder="1" applyAlignment="1">
      <alignment horizontal="justify" vertical="center" wrapText="1"/>
    </xf>
    <xf numFmtId="0" fontId="7" fillId="0" borderId="0" xfId="0" applyFont="1" applyBorder="1" applyAlignment="1">
      <alignment vertical="center" wrapText="1"/>
    </xf>
    <xf numFmtId="0" fontId="28" fillId="0" borderId="0" xfId="0" applyFont="1" applyFill="1" applyBorder="1" applyAlignment="1">
      <alignment horizontal="justify" vertical="center" wrapText="1"/>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8" fillId="0" borderId="4" xfId="0" applyFont="1" applyBorder="1" applyAlignment="1">
      <alignment horizontal="right" vertical="center" wrapText="1"/>
    </xf>
    <xf numFmtId="0" fontId="8" fillId="0" borderId="20" xfId="0" applyFont="1" applyBorder="1" applyAlignment="1">
      <alignment horizontal="right" vertical="center" wrapText="1"/>
    </xf>
    <xf numFmtId="0" fontId="7" fillId="0" borderId="23" xfId="0" applyFont="1" applyBorder="1" applyAlignment="1">
      <alignment horizontal="center"/>
    </xf>
    <xf numFmtId="0" fontId="7" fillId="0" borderId="33" xfId="0" applyFont="1" applyBorder="1" applyAlignment="1">
      <alignment horizontal="center"/>
    </xf>
    <xf numFmtId="0" fontId="7" fillId="0" borderId="52" xfId="0" applyFont="1" applyBorder="1" applyAlignment="1">
      <alignment horizontal="center"/>
    </xf>
    <xf numFmtId="0" fontId="7" fillId="0" borderId="38" xfId="0" applyFont="1" applyBorder="1" applyAlignment="1">
      <alignment horizontal="center"/>
    </xf>
    <xf numFmtId="0" fontId="7" fillId="0" borderId="24" xfId="0" applyFont="1" applyBorder="1" applyAlignment="1">
      <alignment horizontal="center"/>
    </xf>
    <xf numFmtId="0" fontId="7" fillId="0" borderId="31" xfId="0" applyFont="1" applyBorder="1" applyAlignment="1">
      <alignment horizontal="center"/>
    </xf>
    <xf numFmtId="0" fontId="7" fillId="0" borderId="4" xfId="0" applyFont="1" applyBorder="1" applyAlignment="1">
      <alignment horizontal="center" vertical="center"/>
    </xf>
    <xf numFmtId="0" fontId="7" fillId="0" borderId="20" xfId="0" applyFont="1" applyBorder="1" applyAlignment="1">
      <alignment horizontal="center" vertical="center"/>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0" xfId="0" applyFont="1" applyBorder="1" applyAlignment="1">
      <alignment vertical="top" wrapText="1"/>
    </xf>
    <xf numFmtId="0" fontId="7" fillId="0" borderId="18" xfId="0" applyFont="1" applyBorder="1" applyAlignment="1">
      <alignment vertical="top" wrapText="1"/>
    </xf>
    <xf numFmtId="0" fontId="49" fillId="0" borderId="4" xfId="0" applyFont="1" applyBorder="1" applyAlignment="1">
      <alignment horizontal="justify" vertical="center" wrapText="1"/>
    </xf>
    <xf numFmtId="0" fontId="49" fillId="0" borderId="8" xfId="0" applyFont="1" applyBorder="1" applyAlignment="1">
      <alignment horizontal="justify" vertical="center" wrapText="1"/>
    </xf>
    <xf numFmtId="0" fontId="49" fillId="0" borderId="20" xfId="0" applyFont="1" applyBorder="1" applyAlignment="1">
      <alignment horizontal="justify" vertical="center" wrapText="1"/>
    </xf>
    <xf numFmtId="0" fontId="49" fillId="0" borderId="4" xfId="0" applyFont="1" applyBorder="1" applyAlignment="1">
      <alignment vertical="center" wrapText="1"/>
    </xf>
    <xf numFmtId="0" fontId="49" fillId="0" borderId="8" xfId="0" applyFont="1" applyBorder="1" applyAlignment="1">
      <alignment vertical="center" wrapText="1"/>
    </xf>
    <xf numFmtId="0" fontId="49" fillId="0" borderId="20" xfId="0" applyFont="1" applyBorder="1" applyAlignment="1">
      <alignment vertical="center" wrapText="1"/>
    </xf>
    <xf numFmtId="0" fontId="7" fillId="0" borderId="23" xfId="0" applyFont="1" applyBorder="1" applyAlignment="1">
      <alignment vertical="center"/>
    </xf>
    <xf numFmtId="0" fontId="7" fillId="0" borderId="10" xfId="0" applyFont="1" applyBorder="1" applyAlignment="1">
      <alignment vertical="center"/>
    </xf>
    <xf numFmtId="0" fontId="7" fillId="0" borderId="33" xfId="0" applyFont="1" applyBorder="1" applyAlignment="1">
      <alignment vertical="center"/>
    </xf>
    <xf numFmtId="0" fontId="19" fillId="4" borderId="31" xfId="0" applyFont="1" applyFill="1" applyBorder="1" applyAlignment="1">
      <alignment horizontal="left"/>
    </xf>
    <xf numFmtId="0" fontId="8" fillId="0" borderId="4" xfId="0" applyFont="1" applyBorder="1" applyAlignment="1">
      <alignment vertical="center"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51" fillId="0" borderId="0" xfId="0" applyFont="1" applyAlignment="1">
      <alignment horizontal="justify" vertical="center" wrapText="1"/>
    </xf>
    <xf numFmtId="0" fontId="49" fillId="0" borderId="54" xfId="0" applyFont="1" applyBorder="1" applyAlignment="1">
      <alignment horizontal="left" vertical="top" wrapText="1"/>
    </xf>
    <xf numFmtId="0" fontId="49" fillId="0" borderId="19" xfId="0" applyFont="1" applyBorder="1" applyAlignment="1">
      <alignment horizontal="left" vertical="top" wrapText="1"/>
    </xf>
    <xf numFmtId="0" fontId="49" fillId="0" borderId="22" xfId="0" applyFont="1" applyBorder="1" applyAlignment="1">
      <alignment horizontal="left" vertical="top" wrapText="1"/>
    </xf>
    <xf numFmtId="0" fontId="49" fillId="0" borderId="0" xfId="0" applyFont="1" applyBorder="1" applyAlignment="1">
      <alignment vertical="center" wrapText="1"/>
    </xf>
    <xf numFmtId="0" fontId="50" fillId="0" borderId="66" xfId="0" applyFont="1" applyBorder="1" applyAlignment="1">
      <alignment vertical="center" wrapText="1"/>
    </xf>
    <xf numFmtId="0" fontId="50" fillId="0" borderId="18" xfId="0" applyFont="1" applyBorder="1" applyAlignment="1">
      <alignment vertical="center" wrapText="1"/>
    </xf>
    <xf numFmtId="0" fontId="8" fillId="0" borderId="0" xfId="0" applyFont="1" applyAlignment="1">
      <alignment horizontal="left" vertical="center" wrapText="1"/>
    </xf>
    <xf numFmtId="0" fontId="8" fillId="0" borderId="0" xfId="0" applyFont="1" applyFill="1" applyAlignment="1">
      <alignment horizontal="left" vertical="center" wrapText="1"/>
    </xf>
    <xf numFmtId="0" fontId="7" fillId="0" borderId="0" xfId="0" applyFont="1" applyAlignment="1">
      <alignment horizontal="left" vertical="center"/>
    </xf>
    <xf numFmtId="0" fontId="7" fillId="0" borderId="24" xfId="0" applyFont="1" applyBorder="1" applyAlignment="1">
      <alignment horizontal="center"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20" xfId="0" applyFont="1" applyBorder="1" applyAlignment="1">
      <alignment horizontal="left" vertical="center" wrapText="1"/>
    </xf>
    <xf numFmtId="49" fontId="1" fillId="13" borderId="52" xfId="0" applyNumberFormat="1" applyFont="1" applyFill="1" applyBorder="1" applyAlignment="1">
      <alignment horizontal="left" vertical="center"/>
    </xf>
    <xf numFmtId="49" fontId="1" fillId="13" borderId="0" xfId="0" applyNumberFormat="1" applyFont="1" applyFill="1" applyBorder="1" applyAlignment="1">
      <alignment horizontal="left" vertical="center"/>
    </xf>
    <xf numFmtId="49" fontId="1" fillId="13" borderId="38" xfId="0" applyNumberFormat="1" applyFont="1" applyFill="1" applyBorder="1" applyAlignment="1">
      <alignment horizontal="left" vertical="center"/>
    </xf>
    <xf numFmtId="0" fontId="8" fillId="0" borderId="0" xfId="0" applyFont="1" applyAlignment="1">
      <alignment horizontal="left" vertical="top" wrapText="1"/>
    </xf>
    <xf numFmtId="0" fontId="48" fillId="0" borderId="66" xfId="0" applyFont="1" applyBorder="1" applyAlignment="1">
      <alignment horizontal="center" vertical="center" wrapText="1"/>
    </xf>
    <xf numFmtId="0" fontId="48" fillId="0" borderId="18" xfId="0" applyFont="1" applyBorder="1" applyAlignment="1">
      <alignment horizontal="center" vertical="center" wrapText="1"/>
    </xf>
    <xf numFmtId="0" fontId="8" fillId="0" borderId="24" xfId="0" applyFont="1" applyBorder="1" applyAlignment="1">
      <alignment horizontal="center" vertical="center"/>
    </xf>
    <xf numFmtId="0" fontId="8" fillId="0" borderId="31" xfId="0" applyFont="1" applyBorder="1" applyAlignment="1">
      <alignment horizontal="center" vertical="center"/>
    </xf>
    <xf numFmtId="0" fontId="8" fillId="0" borderId="23"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33" xfId="0" applyFont="1" applyBorder="1" applyAlignment="1">
      <alignment horizontal="justify" vertical="center" wrapText="1"/>
    </xf>
    <xf numFmtId="0" fontId="7" fillId="0" borderId="52"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38"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31" xfId="0" applyFont="1" applyBorder="1" applyAlignment="1">
      <alignment horizontal="justify" vertical="center" wrapText="1"/>
    </xf>
    <xf numFmtId="0" fontId="8" fillId="0" borderId="0" xfId="0" applyFont="1" applyBorder="1" applyAlignment="1">
      <alignment horizontal="justify" vertical="center" wrapText="1"/>
    </xf>
    <xf numFmtId="0" fontId="28" fillId="0" borderId="0" xfId="0" applyFont="1" applyAlignment="1">
      <alignment horizontal="left" vertical="top" wrapText="1"/>
    </xf>
    <xf numFmtId="0" fontId="19" fillId="4" borderId="52" xfId="0" applyFont="1" applyFill="1" applyBorder="1" applyAlignment="1">
      <alignment horizontal="left"/>
    </xf>
    <xf numFmtId="0" fontId="19" fillId="4" borderId="0" xfId="0" applyFont="1" applyFill="1" applyBorder="1" applyAlignment="1">
      <alignment horizontal="left"/>
    </xf>
    <xf numFmtId="0" fontId="7" fillId="0" borderId="0" xfId="0" applyFont="1" applyFill="1" applyBorder="1" applyAlignment="1">
      <alignment horizontal="left" vertical="top" wrapText="1"/>
    </xf>
    <xf numFmtId="0" fontId="44" fillId="0" borderId="23" xfId="0" applyFont="1" applyBorder="1" applyAlignment="1">
      <alignment horizontal="center" vertical="center" wrapText="1"/>
    </xf>
    <xf numFmtId="0" fontId="44" fillId="0" borderId="3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31" xfId="0" applyFont="1" applyBorder="1" applyAlignment="1">
      <alignment horizontal="center" vertical="center" wrapText="1"/>
    </xf>
    <xf numFmtId="0" fontId="28" fillId="0" borderId="0" xfId="0" applyFont="1" applyAlignment="1">
      <alignment vertical="center" wrapText="1"/>
    </xf>
    <xf numFmtId="49" fontId="1" fillId="13" borderId="0" xfId="0" applyNumberFormat="1" applyFont="1" applyFill="1" applyBorder="1" applyAlignment="1">
      <alignment horizontal="center" vertical="center" wrapText="1"/>
    </xf>
    <xf numFmtId="49" fontId="1" fillId="13" borderId="38" xfId="0" applyNumberFormat="1" applyFont="1" applyFill="1" applyBorder="1" applyAlignment="1">
      <alignment horizontal="center" vertical="center" wrapText="1"/>
    </xf>
    <xf numFmtId="0" fontId="28" fillId="0" borderId="21"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0" xfId="0" applyFont="1" applyBorder="1" applyAlignment="1">
      <alignment horizontal="center" vertical="center" wrapText="1"/>
    </xf>
    <xf numFmtId="0" fontId="8" fillId="0" borderId="0" xfId="0" applyFont="1" applyBorder="1" applyAlignment="1">
      <alignment horizontal="left" vertical="top" wrapText="1"/>
    </xf>
    <xf numFmtId="0" fontId="28" fillId="0" borderId="0" xfId="0" applyFont="1" applyBorder="1" applyAlignment="1">
      <alignment horizontal="left" vertical="top" wrapText="1"/>
    </xf>
    <xf numFmtId="49" fontId="2" fillId="0" borderId="0" xfId="0" applyNumberFormat="1" applyFont="1" applyBorder="1" applyAlignment="1">
      <alignment horizontal="left" vertical="top" wrapText="1"/>
    </xf>
    <xf numFmtId="0" fontId="4" fillId="0" borderId="39" xfId="0" applyFont="1" applyFill="1" applyBorder="1" applyAlignment="1">
      <alignment vertical="top" wrapText="1"/>
    </xf>
    <xf numFmtId="0" fontId="4" fillId="0" borderId="51" xfId="0" applyFont="1" applyFill="1" applyBorder="1" applyAlignment="1">
      <alignment vertical="top" wrapText="1"/>
    </xf>
    <xf numFmtId="0" fontId="4" fillId="0" borderId="44" xfId="0" applyFont="1" applyFill="1" applyBorder="1" applyAlignment="1">
      <alignment vertical="top" wrapText="1"/>
    </xf>
    <xf numFmtId="49" fontId="4" fillId="0" borderId="39" xfId="0" applyNumberFormat="1" applyFont="1" applyFill="1" applyBorder="1" applyAlignment="1" applyProtection="1">
      <alignment vertical="center" wrapText="1"/>
    </xf>
    <xf numFmtId="49" fontId="4" fillId="0" borderId="51" xfId="0" applyNumberFormat="1" applyFont="1" applyFill="1" applyBorder="1" applyAlignment="1" applyProtection="1">
      <alignment vertical="center" wrapText="1"/>
    </xf>
    <xf numFmtId="49" fontId="4" fillId="0" borderId="44" xfId="0" applyNumberFormat="1" applyFont="1" applyFill="1" applyBorder="1" applyAlignment="1" applyProtection="1">
      <alignment vertical="center" wrapText="1"/>
    </xf>
    <xf numFmtId="0" fontId="4" fillId="0" borderId="32"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4" fillId="0" borderId="43" xfId="0" applyFont="1" applyFill="1" applyBorder="1" applyAlignment="1">
      <alignment vertical="center" wrapText="1"/>
    </xf>
    <xf numFmtId="0" fontId="4" fillId="0" borderId="34" xfId="0" applyFont="1" applyFill="1" applyBorder="1" applyAlignment="1">
      <alignment vertical="center" wrapText="1"/>
    </xf>
    <xf numFmtId="0" fontId="4" fillId="0" borderId="26" xfId="0" applyFont="1" applyFill="1" applyBorder="1" applyAlignment="1">
      <alignment vertical="center" wrapText="1"/>
    </xf>
    <xf numFmtId="0" fontId="4" fillId="0" borderId="14" xfId="0" applyFont="1" applyFill="1" applyBorder="1" applyAlignment="1">
      <alignment horizontal="center" vertical="center"/>
    </xf>
    <xf numFmtId="0" fontId="4" fillId="0" borderId="24" xfId="0" applyFont="1" applyFill="1" applyBorder="1" applyAlignment="1">
      <alignment vertical="center" wrapText="1"/>
    </xf>
    <xf numFmtId="0" fontId="4" fillId="0" borderId="21" xfId="0" applyFont="1" applyFill="1" applyBorder="1" applyAlignment="1">
      <alignment vertical="center" wrapText="1"/>
    </xf>
    <xf numFmtId="0" fontId="4" fillId="0" borderId="56" xfId="0" applyFont="1" applyFill="1" applyBorder="1" applyAlignment="1">
      <alignment vertical="center" wrapText="1"/>
    </xf>
    <xf numFmtId="49" fontId="4" fillId="0" borderId="5" xfId="0" applyNumberFormat="1" applyFont="1" applyFill="1" applyBorder="1" applyAlignment="1" applyProtection="1">
      <alignment vertical="center" wrapText="1"/>
    </xf>
    <xf numFmtId="49" fontId="4" fillId="0" borderId="1" xfId="0" applyNumberFormat="1" applyFont="1" applyFill="1" applyBorder="1" applyAlignment="1" applyProtection="1">
      <alignment vertical="center" wrapText="1"/>
    </xf>
    <xf numFmtId="49" fontId="4" fillId="0" borderId="58" xfId="0" applyNumberFormat="1" applyFont="1" applyFill="1" applyBorder="1" applyAlignment="1" applyProtection="1">
      <alignment vertical="center" wrapText="1"/>
    </xf>
    <xf numFmtId="49" fontId="4" fillId="0" borderId="34" xfId="0" applyNumberFormat="1" applyFont="1" applyFill="1" applyBorder="1" applyAlignment="1" applyProtection="1">
      <alignment vertical="center" wrapText="1"/>
    </xf>
    <xf numFmtId="49" fontId="4" fillId="0" borderId="26" xfId="0" applyNumberFormat="1" applyFont="1" applyFill="1" applyBorder="1" applyAlignment="1" applyProtection="1">
      <alignment vertical="center" wrapText="1"/>
    </xf>
    <xf numFmtId="49" fontId="4" fillId="0" borderId="15" xfId="0" applyNumberFormat="1" applyFont="1" applyFill="1" applyBorder="1" applyAlignment="1" applyProtection="1">
      <alignment vertical="center" wrapText="1"/>
    </xf>
    <xf numFmtId="49" fontId="4" fillId="0" borderId="11" xfId="0" applyNumberFormat="1" applyFont="1" applyFill="1" applyBorder="1" applyAlignment="1" applyProtection="1">
      <alignment vertical="center" wrapText="1"/>
    </xf>
    <xf numFmtId="49" fontId="4" fillId="0" borderId="35" xfId="0" applyNumberFormat="1" applyFont="1" applyFill="1" applyBorder="1" applyAlignment="1" applyProtection="1">
      <alignment vertical="center" wrapText="1"/>
    </xf>
    <xf numFmtId="49" fontId="4" fillId="0" borderId="27" xfId="0" applyNumberFormat="1" applyFont="1" applyFill="1" applyBorder="1" applyAlignment="1" applyProtection="1">
      <alignment vertical="center" wrapText="1"/>
    </xf>
    <xf numFmtId="0" fontId="4" fillId="4" borderId="34" xfId="0" applyFont="1" applyFill="1" applyBorder="1" applyAlignment="1">
      <alignment vertical="center" wrapText="1"/>
    </xf>
    <xf numFmtId="0" fontId="4" fillId="4" borderId="26" xfId="0" applyFont="1" applyFill="1" applyBorder="1" applyAlignment="1">
      <alignment vertical="center" wrapText="1"/>
    </xf>
    <xf numFmtId="0" fontId="4" fillId="4" borderId="28" xfId="0" applyFont="1" applyFill="1" applyBorder="1" applyAlignment="1">
      <alignment vertical="center" wrapText="1"/>
    </xf>
    <xf numFmtId="0" fontId="4" fillId="0" borderId="35" xfId="0" applyFont="1" applyFill="1" applyBorder="1" applyAlignment="1">
      <alignment vertical="center" wrapText="1"/>
    </xf>
    <xf numFmtId="0" fontId="4" fillId="0" borderId="27" xfId="0" applyFont="1" applyFill="1" applyBorder="1" applyAlignment="1">
      <alignment vertical="center" wrapText="1"/>
    </xf>
    <xf numFmtId="0" fontId="2" fillId="5" borderId="52" xfId="0" applyFont="1" applyFill="1" applyBorder="1" applyAlignment="1">
      <alignment horizontal="left" vertical="center" wrapText="1"/>
    </xf>
    <xf numFmtId="0" fontId="2" fillId="5" borderId="38" xfId="0" applyFont="1" applyFill="1" applyBorder="1" applyAlignment="1">
      <alignment horizontal="left" vertical="center" wrapText="1"/>
    </xf>
    <xf numFmtId="49" fontId="1" fillId="7" borderId="23"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55" xfId="0" applyNumberFormat="1" applyFont="1" applyFill="1" applyBorder="1" applyAlignment="1">
      <alignment horizontal="center" vertical="center" wrapText="1"/>
    </xf>
    <xf numFmtId="49" fontId="1" fillId="7" borderId="24"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49" fontId="1" fillId="7" borderId="56" xfId="0" applyNumberFormat="1" applyFont="1" applyFill="1" applyBorder="1" applyAlignment="1">
      <alignment horizontal="center" vertical="center" wrapText="1"/>
    </xf>
    <xf numFmtId="49" fontId="30" fillId="13" borderId="0" xfId="1" applyNumberFormat="1" applyFont="1" applyFill="1" applyBorder="1" applyAlignment="1" applyProtection="1">
      <alignment horizontal="left" vertical="center" wrapText="1"/>
    </xf>
    <xf numFmtId="49" fontId="30" fillId="13" borderId="38" xfId="1" applyNumberFormat="1" applyFont="1" applyFill="1" applyBorder="1" applyAlignment="1" applyProtection="1">
      <alignment horizontal="left" vertical="center" wrapText="1"/>
    </xf>
    <xf numFmtId="49" fontId="30" fillId="13" borderId="0" xfId="1" applyNumberFormat="1" applyFont="1" applyFill="1" applyBorder="1" applyAlignment="1" applyProtection="1">
      <alignment horizontal="left" wrapText="1"/>
    </xf>
    <xf numFmtId="49" fontId="30" fillId="13" borderId="38" xfId="1" applyNumberFormat="1" applyFont="1" applyFill="1" applyBorder="1" applyAlignment="1" applyProtection="1">
      <alignment horizontal="left" wrapText="1"/>
    </xf>
    <xf numFmtId="0" fontId="4" fillId="0" borderId="49"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11"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2" xfId="0" applyFont="1" applyFill="1" applyBorder="1" applyAlignment="1">
      <alignment vertical="center" wrapText="1"/>
    </xf>
    <xf numFmtId="0" fontId="4" fillId="0" borderId="42" xfId="0" applyFont="1" applyFill="1" applyBorder="1" applyAlignment="1">
      <alignment vertical="center" wrapText="1"/>
    </xf>
    <xf numFmtId="0" fontId="4" fillId="4" borderId="36" xfId="0" applyFont="1" applyFill="1" applyBorder="1" applyAlignment="1">
      <alignment vertical="center" wrapText="1"/>
    </xf>
    <xf numFmtId="0" fontId="4" fillId="4" borderId="37" xfId="0" applyFont="1" applyFill="1" applyBorder="1" applyAlignment="1">
      <alignment vertical="center" wrapText="1"/>
    </xf>
    <xf numFmtId="0" fontId="4" fillId="4" borderId="11" xfId="0" applyFont="1" applyFill="1" applyBorder="1" applyAlignment="1">
      <alignment vertical="center" wrapText="1"/>
    </xf>
    <xf numFmtId="0" fontId="4" fillId="4" borderId="15" xfId="0" applyFont="1" applyFill="1" applyBorder="1" applyAlignment="1">
      <alignment vertical="center" wrapText="1"/>
    </xf>
    <xf numFmtId="0" fontId="4" fillId="4" borderId="9" xfId="0" applyFont="1" applyFill="1" applyBorder="1" applyAlignment="1">
      <alignment vertical="center" wrapText="1"/>
    </xf>
    <xf numFmtId="0" fontId="4" fillId="0" borderId="0" xfId="0" applyFont="1" applyAlignment="1">
      <alignment horizontal="left" vertical="top" wrapText="1"/>
    </xf>
    <xf numFmtId="49" fontId="30" fillId="13" borderId="0" xfId="1" applyNumberFormat="1" applyFont="1" applyFill="1" applyBorder="1" applyAlignment="1" applyProtection="1">
      <alignment horizontal="left" vertical="top" wrapText="1"/>
    </xf>
    <xf numFmtId="49" fontId="30" fillId="13" borderId="38" xfId="1" applyNumberFormat="1" applyFont="1" applyFill="1" applyBorder="1" applyAlignment="1" applyProtection="1">
      <alignment horizontal="left" vertical="top" wrapText="1"/>
    </xf>
    <xf numFmtId="49" fontId="1" fillId="7" borderId="33" xfId="0" applyNumberFormat="1" applyFont="1" applyFill="1" applyBorder="1" applyAlignment="1">
      <alignment horizontal="center" vertical="center" wrapText="1"/>
    </xf>
    <xf numFmtId="49" fontId="1" fillId="7" borderId="52" xfId="0" applyNumberFormat="1" applyFont="1" applyFill="1" applyBorder="1" applyAlignment="1">
      <alignment horizontal="center" vertical="center" wrapText="1"/>
    </xf>
    <xf numFmtId="49" fontId="1" fillId="7" borderId="0"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0" borderId="66" xfId="0" applyNumberFormat="1" applyFont="1" applyFill="1" applyBorder="1" applyAlignment="1">
      <alignment horizontal="center" vertical="center" wrapText="1"/>
    </xf>
    <xf numFmtId="49" fontId="7" fillId="0" borderId="50"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0" xfId="0" applyFont="1" applyAlignment="1">
      <alignment horizontal="left" vertical="top" wrapText="1"/>
    </xf>
    <xf numFmtId="49" fontId="4" fillId="0" borderId="11" xfId="0" applyNumberFormat="1" applyFont="1" applyFill="1" applyBorder="1" applyAlignment="1">
      <alignment horizontal="center" vertical="center" wrapText="1"/>
    </xf>
    <xf numFmtId="0" fontId="4" fillId="0" borderId="39"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4" borderId="16"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36" xfId="0" applyFont="1" applyFill="1" applyBorder="1" applyAlignment="1">
      <alignment horizontal="left" vertical="top" wrapText="1"/>
    </xf>
    <xf numFmtId="49" fontId="4" fillId="0" borderId="37"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49" fontId="4" fillId="8" borderId="28"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49" fontId="4" fillId="8" borderId="47" xfId="0" applyNumberFormat="1" applyFont="1" applyFill="1" applyBorder="1" applyAlignment="1">
      <alignment horizontal="center" vertical="center" wrapText="1"/>
    </xf>
    <xf numFmtId="0" fontId="7" fillId="0" borderId="60"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6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61" xfId="0" applyFont="1" applyFill="1" applyBorder="1" applyAlignment="1">
      <alignment horizontal="left" vertical="top" wrapText="1"/>
    </xf>
    <xf numFmtId="49" fontId="4" fillId="0" borderId="26" xfId="0" applyNumberFormat="1" applyFont="1" applyFill="1" applyBorder="1" applyAlignment="1">
      <alignment horizontal="center" vertical="center" wrapText="1"/>
    </xf>
    <xf numFmtId="49" fontId="30" fillId="13" borderId="10" xfId="1" applyNumberFormat="1" applyFont="1" applyFill="1" applyBorder="1" applyAlignment="1" applyProtection="1">
      <alignment horizontal="left" vertical="center" wrapText="1"/>
    </xf>
    <xf numFmtId="49" fontId="4" fillId="0" borderId="65"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67" xfId="0" applyNumberFormat="1" applyFont="1" applyFill="1" applyBorder="1" applyAlignment="1">
      <alignment horizontal="center" vertical="center" wrapText="1"/>
    </xf>
    <xf numFmtId="49" fontId="4" fillId="0" borderId="63"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7" fillId="4" borderId="28" xfId="0" applyNumberFormat="1" applyFont="1" applyFill="1" applyBorder="1" applyAlignment="1">
      <alignment horizontal="center" vertical="center" wrapText="1"/>
    </xf>
    <xf numFmtId="49" fontId="7" fillId="4" borderId="44" xfId="0" applyNumberFormat="1" applyFont="1" applyFill="1" applyBorder="1" applyAlignment="1">
      <alignment horizontal="center" vertical="center" wrapText="1"/>
    </xf>
    <xf numFmtId="49" fontId="7" fillId="0" borderId="51" xfId="0" applyNumberFormat="1" applyFont="1" applyFill="1" applyBorder="1" applyAlignment="1">
      <alignment horizontal="center" vertical="center" wrapText="1"/>
    </xf>
    <xf numFmtId="0" fontId="1" fillId="7" borderId="91" xfId="0" applyFont="1" applyFill="1" applyBorder="1" applyAlignment="1">
      <alignment horizontal="center" vertical="center" wrapText="1"/>
    </xf>
    <xf numFmtId="0" fontId="1" fillId="7" borderId="69" xfId="0"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1" fillId="7" borderId="8"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center" wrapText="1"/>
    </xf>
    <xf numFmtId="0" fontId="4" fillId="0" borderId="0" xfId="0" applyFont="1" applyAlignment="1">
      <alignment horizontal="left" wrapText="1"/>
    </xf>
    <xf numFmtId="49" fontId="10" fillId="0" borderId="66" xfId="0" applyNumberFormat="1" applyFont="1" applyFill="1" applyBorder="1" applyAlignment="1">
      <alignment horizontal="center" vertical="center" wrapText="1"/>
    </xf>
    <xf numFmtId="49" fontId="10" fillId="0" borderId="50" xfId="0" applyNumberFormat="1" applyFont="1" applyFill="1" applyBorder="1" applyAlignment="1">
      <alignment horizontal="center" vertical="center" wrapText="1"/>
    </xf>
    <xf numFmtId="49" fontId="10" fillId="0" borderId="18" xfId="0" applyNumberFormat="1" applyFont="1" applyFill="1" applyBorder="1" applyAlignment="1">
      <alignment horizontal="center" vertical="center" wrapText="1"/>
    </xf>
    <xf numFmtId="4" fontId="7" fillId="0" borderId="2" xfId="0" applyNumberFormat="1" applyFont="1" applyBorder="1" applyAlignment="1">
      <alignment horizontal="center" vertical="center"/>
    </xf>
    <xf numFmtId="4" fontId="7" fillId="0" borderId="64" xfId="0" applyNumberFormat="1" applyFont="1" applyBorder="1" applyAlignment="1">
      <alignment horizontal="center" vertical="center"/>
    </xf>
    <xf numFmtId="0" fontId="2" fillId="5" borderId="52" xfId="0" applyFont="1" applyFill="1" applyBorder="1" applyAlignment="1">
      <alignment horizontal="left" vertical="center"/>
    </xf>
    <xf numFmtId="0" fontId="2" fillId="5" borderId="0" xfId="0" applyFont="1" applyFill="1" applyBorder="1" applyAlignment="1">
      <alignment horizontal="left" vertical="center"/>
    </xf>
    <xf numFmtId="49" fontId="1" fillId="7" borderId="96" xfId="0" applyNumberFormat="1" applyFont="1" applyFill="1" applyBorder="1" applyAlignment="1">
      <alignment horizontal="center" vertical="center" wrapText="1"/>
    </xf>
    <xf numFmtId="0" fontId="2" fillId="5" borderId="38" xfId="0" applyFont="1" applyFill="1" applyBorder="1" applyAlignment="1">
      <alignment horizontal="left" vertical="center"/>
    </xf>
    <xf numFmtId="49" fontId="7" fillId="0" borderId="10" xfId="0" applyNumberFormat="1" applyFont="1" applyFill="1" applyBorder="1" applyAlignment="1">
      <alignment horizontal="left" vertical="center" wrapText="1"/>
    </xf>
    <xf numFmtId="0" fontId="7" fillId="0" borderId="66"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18" xfId="0" applyFont="1" applyFill="1" applyBorder="1" applyAlignment="1">
      <alignment horizontal="center" vertical="center"/>
    </xf>
    <xf numFmtId="49" fontId="7" fillId="0" borderId="7"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2" fillId="0" borderId="34"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4" fillId="0" borderId="91"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7" fillId="0" borderId="39" xfId="0" applyFont="1" applyBorder="1" applyAlignment="1">
      <alignment horizontal="left" vertical="top" wrapText="1"/>
    </xf>
    <xf numFmtId="0" fontId="7" fillId="0" borderId="51" xfId="0" applyFont="1" applyBorder="1" applyAlignment="1">
      <alignment horizontal="left" vertical="top" wrapText="1"/>
    </xf>
    <xf numFmtId="0" fontId="7" fillId="0" borderId="47" xfId="0" applyFont="1" applyBorder="1" applyAlignment="1">
      <alignment horizontal="left" vertical="top" wrapText="1"/>
    </xf>
    <xf numFmtId="49" fontId="1" fillId="13" borderId="23" xfId="0" applyNumberFormat="1" applyFont="1" applyFill="1" applyBorder="1" applyAlignment="1">
      <alignment horizontal="left"/>
    </xf>
    <xf numFmtId="49" fontId="1" fillId="13" borderId="10" xfId="0" applyNumberFormat="1" applyFont="1" applyFill="1" applyBorder="1" applyAlignment="1">
      <alignment horizontal="left"/>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63" xfId="0" applyFont="1" applyBorder="1" applyAlignment="1">
      <alignment horizontal="center" vertical="center"/>
    </xf>
    <xf numFmtId="49" fontId="9" fillId="0" borderId="23"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49" fontId="7" fillId="0" borderId="60" xfId="0" applyNumberFormat="1" applyFont="1" applyFill="1" applyBorder="1" applyAlignment="1">
      <alignment horizontal="center" vertical="center" wrapText="1"/>
    </xf>
    <xf numFmtId="49" fontId="7" fillId="0" borderId="47" xfId="0" applyNumberFormat="1" applyFont="1" applyFill="1" applyBorder="1" applyAlignment="1">
      <alignment horizontal="center" vertical="center" wrapText="1"/>
    </xf>
    <xf numFmtId="49" fontId="4" fillId="0" borderId="61" xfId="0" applyNumberFormat="1" applyFont="1" applyFill="1" applyBorder="1" applyAlignment="1">
      <alignment horizontal="center" vertical="center" wrapText="1"/>
    </xf>
    <xf numFmtId="49" fontId="7" fillId="0" borderId="61" xfId="0" applyNumberFormat="1" applyFont="1" applyFill="1" applyBorder="1" applyAlignment="1">
      <alignment horizontal="center" vertical="center" wrapText="1"/>
    </xf>
    <xf numFmtId="0" fontId="0" fillId="0" borderId="0" xfId="0" applyFill="1" applyBorder="1"/>
    <xf numFmtId="164" fontId="58" fillId="0" borderId="0" xfId="40" applyBorder="1" applyAlignment="1">
      <alignment vertical="center"/>
    </xf>
    <xf numFmtId="14" fontId="0" fillId="0" borderId="0" xfId="40" applyNumberFormat="1" applyFont="1" applyBorder="1" applyAlignment="1">
      <alignment vertical="center"/>
    </xf>
    <xf numFmtId="14" fontId="58" fillId="0" borderId="0" xfId="40" applyNumberFormat="1" applyBorder="1" applyAlignment="1">
      <alignment vertical="center"/>
    </xf>
    <xf numFmtId="1" fontId="58" fillId="0" borderId="0" xfId="40" applyNumberFormat="1" applyBorder="1" applyAlignment="1">
      <alignment vertical="center"/>
    </xf>
    <xf numFmtId="0" fontId="2" fillId="0" borderId="0" xfId="0" applyFont="1" applyBorder="1" applyAlignment="1">
      <alignment horizontal="center" vertical="center" wrapText="1"/>
    </xf>
    <xf numFmtId="164" fontId="59" fillId="0" borderId="0" xfId="40" applyFont="1" applyFill="1" applyBorder="1" applyAlignment="1"/>
    <xf numFmtId="2" fontId="59" fillId="0" borderId="0" xfId="40" applyNumberFormat="1" applyFont="1" applyFill="1" applyBorder="1" applyAlignment="1"/>
    <xf numFmtId="4" fontId="2" fillId="0" borderId="0" xfId="44" applyNumberFormat="1" applyFont="1" applyFill="1" applyBorder="1" applyAlignment="1">
      <alignment horizontal="center" vertical="center" wrapText="1"/>
    </xf>
  </cellXfs>
  <cellStyles count="61">
    <cellStyle name="=C:\WINNT35\SYSTEM32\COMMAND.COM" xfId="4"/>
    <cellStyle name="=C:\WINNT35\SYSTEM32\COMMAND.COM 2" xfId="15"/>
    <cellStyle name="greyed" xfId="9"/>
    <cellStyle name="Heading 1 2" xfId="3"/>
    <cellStyle name="Heading 1 2 2" xfId="14"/>
    <cellStyle name="Heading 2 2" xfId="5"/>
    <cellStyle name="Heading 2 2 2" xfId="16"/>
    <cellStyle name="HeadingTable" xfId="7"/>
    <cellStyle name="HeadingTable 2" xfId="18"/>
    <cellStyle name="Hypertextový odkaz" xfId="1" builtinId="8"/>
    <cellStyle name="Hypertextový odkaz 2" xfId="12"/>
    <cellStyle name="Normal 2" xfId="2"/>
    <cellStyle name="Normal 2 2" xfId="13"/>
    <cellStyle name="Normal 2 2 2" xfId="10"/>
    <cellStyle name="Normal 3" xfId="19"/>
    <cellStyle name="Normální" xfId="0" builtinId="0"/>
    <cellStyle name="Normální 10" xfId="25"/>
    <cellStyle name="Normální 10 2" xfId="56"/>
    <cellStyle name="Normální 11" xfId="26"/>
    <cellStyle name="Normální 11 2" xfId="59"/>
    <cellStyle name="Normální 12" xfId="27"/>
    <cellStyle name="Normální 13" xfId="28"/>
    <cellStyle name="Normální 13 2" xfId="58"/>
    <cellStyle name="Normální 14" xfId="29"/>
    <cellStyle name="Normální 15" xfId="30"/>
    <cellStyle name="Normální 16" xfId="31"/>
    <cellStyle name="Normální 17" xfId="32"/>
    <cellStyle name="Normální 18" xfId="35"/>
    <cellStyle name="Normální 19" xfId="34"/>
    <cellStyle name="Normální 2" xfId="8"/>
    <cellStyle name="Normální 2 2" xfId="57"/>
    <cellStyle name="Normální 20" xfId="33"/>
    <cellStyle name="Normální 21" xfId="36"/>
    <cellStyle name="Normální 22" xfId="37"/>
    <cellStyle name="Normální 23" xfId="38"/>
    <cellStyle name="Normální 24" xfId="39"/>
    <cellStyle name="Normální 25" xfId="40"/>
    <cellStyle name="Normální 26" xfId="44"/>
    <cellStyle name="Normální 27" xfId="42"/>
    <cellStyle name="Normální 28" xfId="43"/>
    <cellStyle name="Normální 29" xfId="41"/>
    <cellStyle name="Normální 3" xfId="11"/>
    <cellStyle name="Normální 30" xfId="45"/>
    <cellStyle name="Normální 31" xfId="46"/>
    <cellStyle name="Normální 32" xfId="47"/>
    <cellStyle name="Normální 33" xfId="48"/>
    <cellStyle name="Normální 34" xfId="49"/>
    <cellStyle name="Normální 35" xfId="50"/>
    <cellStyle name="Normální 36" xfId="51"/>
    <cellStyle name="Normální 37" xfId="52"/>
    <cellStyle name="Normální 38" xfId="53"/>
    <cellStyle name="Normální 39" xfId="54"/>
    <cellStyle name="Normální 4" xfId="17"/>
    <cellStyle name="Normální 5" xfId="22"/>
    <cellStyle name="Normální 6" xfId="21"/>
    <cellStyle name="Normální 7" xfId="20"/>
    <cellStyle name="Normální 8" xfId="23"/>
    <cellStyle name="Normální 9" xfId="24"/>
    <cellStyle name="optionalExposure" xfId="6"/>
    <cellStyle name="Procenta" xfId="55" builtinId="5"/>
    <cellStyle name="Procenta 2 2" xfId="60"/>
  </cellStyles>
  <dxfs count="0"/>
  <tableStyles count="0" defaultTableStyle="TableStyleMedium2" defaultPivotStyle="PivotStyleLight16"/>
  <colors>
    <mruColors>
      <color rgb="FF00FF00"/>
      <color rgb="FFFFFF00"/>
      <color rgb="FF0000FF"/>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11207</xdr:colOff>
      <xdr:row>84</xdr:row>
      <xdr:rowOff>1152525</xdr:rowOff>
    </xdr:from>
    <xdr:to>
      <xdr:col>4</xdr:col>
      <xdr:colOff>0</xdr:colOff>
      <xdr:row>139</xdr:row>
      <xdr:rowOff>2257425</xdr:rowOff>
    </xdr:to>
    <xdr:sp macro="" textlink="">
      <xdr:nvSpPr>
        <xdr:cNvPr id="2" name="TextovéPole 1"/>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smtClean="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smtClean="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2</xdr:col>
      <xdr:colOff>9525</xdr:colOff>
      <xdr:row>9</xdr:row>
      <xdr:rowOff>9525</xdr:rowOff>
    </xdr:to>
    <xdr:grpSp>
      <xdr:nvGrpSpPr>
        <xdr:cNvPr id="14" name="Group 17"/>
        <xdr:cNvGrpSpPr>
          <a:grpSpLocks/>
        </xdr:cNvGrpSpPr>
      </xdr:nvGrpSpPr>
      <xdr:grpSpPr bwMode="auto">
        <a:xfrm>
          <a:off x="1314450" y="2990850"/>
          <a:ext cx="9525" cy="9525"/>
          <a:chOff x="0" y="0"/>
          <a:chExt cx="20" cy="20"/>
        </a:xfrm>
      </xdr:grpSpPr>
      <xdr:sp macro="" textlink="">
        <xdr:nvSpPr>
          <xdr:cNvPr id="1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10</xdr:row>
      <xdr:rowOff>0</xdr:rowOff>
    </xdr:from>
    <xdr:to>
      <xdr:col>4</xdr:col>
      <xdr:colOff>9525</xdr:colOff>
      <xdr:row>10</xdr:row>
      <xdr:rowOff>9525</xdr:rowOff>
    </xdr:to>
    <xdr:grpSp>
      <xdr:nvGrpSpPr>
        <xdr:cNvPr id="16" name="Group 15"/>
        <xdr:cNvGrpSpPr>
          <a:grpSpLocks/>
        </xdr:cNvGrpSpPr>
      </xdr:nvGrpSpPr>
      <xdr:grpSpPr bwMode="auto">
        <a:xfrm>
          <a:off x="4124325" y="3181350"/>
          <a:ext cx="9525" cy="9525"/>
          <a:chOff x="0" y="0"/>
          <a:chExt cx="20" cy="20"/>
        </a:xfrm>
      </xdr:grpSpPr>
      <xdr:sp macro="" textlink="">
        <xdr:nvSpPr>
          <xdr:cNvPr id="1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9</xdr:row>
      <xdr:rowOff>0</xdr:rowOff>
    </xdr:from>
    <xdr:to>
      <xdr:col>7</xdr:col>
      <xdr:colOff>9525</xdr:colOff>
      <xdr:row>9</xdr:row>
      <xdr:rowOff>9525</xdr:rowOff>
    </xdr:to>
    <xdr:grpSp>
      <xdr:nvGrpSpPr>
        <xdr:cNvPr id="18" name="Group 13"/>
        <xdr:cNvGrpSpPr>
          <a:grpSpLocks/>
        </xdr:cNvGrpSpPr>
      </xdr:nvGrpSpPr>
      <xdr:grpSpPr bwMode="auto">
        <a:xfrm>
          <a:off x="5867400" y="2990850"/>
          <a:ext cx="9525" cy="9525"/>
          <a:chOff x="0" y="0"/>
          <a:chExt cx="20" cy="20"/>
        </a:xfrm>
      </xdr:grpSpPr>
      <xdr:sp macro="" textlink="">
        <xdr:nvSpPr>
          <xdr:cNvPr id="1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9</xdr:row>
      <xdr:rowOff>0</xdr:rowOff>
    </xdr:from>
    <xdr:to>
      <xdr:col>9</xdr:col>
      <xdr:colOff>9525</xdr:colOff>
      <xdr:row>9</xdr:row>
      <xdr:rowOff>9525</xdr:rowOff>
    </xdr:to>
    <xdr:grpSp>
      <xdr:nvGrpSpPr>
        <xdr:cNvPr id="20" name="Group 11"/>
        <xdr:cNvGrpSpPr>
          <a:grpSpLocks/>
        </xdr:cNvGrpSpPr>
      </xdr:nvGrpSpPr>
      <xdr:grpSpPr bwMode="auto">
        <a:xfrm>
          <a:off x="7029450" y="2990850"/>
          <a:ext cx="9525" cy="9525"/>
          <a:chOff x="0" y="0"/>
          <a:chExt cx="20" cy="20"/>
        </a:xfrm>
      </xdr:grpSpPr>
      <xdr:sp macro="" textlink="">
        <xdr:nvSpPr>
          <xdr:cNvPr id="2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10</xdr:row>
      <xdr:rowOff>0</xdr:rowOff>
    </xdr:from>
    <xdr:to>
      <xdr:col>10</xdr:col>
      <xdr:colOff>9525</xdr:colOff>
      <xdr:row>10</xdr:row>
      <xdr:rowOff>9525</xdr:rowOff>
    </xdr:to>
    <xdr:grpSp>
      <xdr:nvGrpSpPr>
        <xdr:cNvPr id="22" name="Group 9"/>
        <xdr:cNvGrpSpPr>
          <a:grpSpLocks/>
        </xdr:cNvGrpSpPr>
      </xdr:nvGrpSpPr>
      <xdr:grpSpPr bwMode="auto">
        <a:xfrm>
          <a:off x="7610475" y="3181350"/>
          <a:ext cx="9525" cy="9525"/>
          <a:chOff x="0" y="0"/>
          <a:chExt cx="20" cy="20"/>
        </a:xfrm>
      </xdr:grpSpPr>
      <xdr:sp macro="" textlink="">
        <xdr:nvSpPr>
          <xdr:cNvPr id="2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10</xdr:row>
      <xdr:rowOff>0</xdr:rowOff>
    </xdr:from>
    <xdr:to>
      <xdr:col>11</xdr:col>
      <xdr:colOff>9525</xdr:colOff>
      <xdr:row>10</xdr:row>
      <xdr:rowOff>9525</xdr:rowOff>
    </xdr:to>
    <xdr:grpSp>
      <xdr:nvGrpSpPr>
        <xdr:cNvPr id="24" name="Group 7"/>
        <xdr:cNvGrpSpPr>
          <a:grpSpLocks/>
        </xdr:cNvGrpSpPr>
      </xdr:nvGrpSpPr>
      <xdr:grpSpPr bwMode="auto">
        <a:xfrm>
          <a:off x="8191500" y="3181350"/>
          <a:ext cx="9525" cy="9525"/>
          <a:chOff x="0" y="0"/>
          <a:chExt cx="20" cy="20"/>
        </a:xfrm>
      </xdr:grpSpPr>
      <xdr:sp macro="" textlink="">
        <xdr:nvSpPr>
          <xdr:cNvPr id="2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10</xdr:row>
      <xdr:rowOff>0</xdr:rowOff>
    </xdr:from>
    <xdr:to>
      <xdr:col>12</xdr:col>
      <xdr:colOff>9525</xdr:colOff>
      <xdr:row>10</xdr:row>
      <xdr:rowOff>9525</xdr:rowOff>
    </xdr:to>
    <xdr:grpSp>
      <xdr:nvGrpSpPr>
        <xdr:cNvPr id="26" name="Group 5"/>
        <xdr:cNvGrpSpPr>
          <a:grpSpLocks/>
        </xdr:cNvGrpSpPr>
      </xdr:nvGrpSpPr>
      <xdr:grpSpPr bwMode="auto">
        <a:xfrm>
          <a:off x="8772525" y="3181350"/>
          <a:ext cx="9525" cy="9525"/>
          <a:chOff x="0" y="0"/>
          <a:chExt cx="20" cy="20"/>
        </a:xfrm>
      </xdr:grpSpPr>
      <xdr:sp macro="" textlink="">
        <xdr:nvSpPr>
          <xdr:cNvPr id="2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15</xdr:row>
      <xdr:rowOff>0</xdr:rowOff>
    </xdr:from>
    <xdr:to>
      <xdr:col>1</xdr:col>
      <xdr:colOff>9525</xdr:colOff>
      <xdr:row>15</xdr:row>
      <xdr:rowOff>9525</xdr:rowOff>
    </xdr:to>
    <xdr:grpSp>
      <xdr:nvGrpSpPr>
        <xdr:cNvPr id="28" name="Group 3"/>
        <xdr:cNvGrpSpPr>
          <a:grpSpLocks/>
        </xdr:cNvGrpSpPr>
      </xdr:nvGrpSpPr>
      <xdr:grpSpPr bwMode="auto">
        <a:xfrm>
          <a:off x="476250" y="4695825"/>
          <a:ext cx="9525" cy="9525"/>
          <a:chOff x="0" y="0"/>
          <a:chExt cx="20" cy="20"/>
        </a:xfrm>
      </xdr:grpSpPr>
      <xdr:sp macro="" textlink="">
        <xdr:nvSpPr>
          <xdr:cNvPr id="2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66675</xdr:colOff>
      <xdr:row>8</xdr:row>
      <xdr:rowOff>114300</xdr:rowOff>
    </xdr:from>
    <xdr:to>
      <xdr:col>5</xdr:col>
      <xdr:colOff>76200</xdr:colOff>
      <xdr:row>8</xdr:row>
      <xdr:rowOff>123825</xdr:rowOff>
    </xdr:to>
    <xdr:sp macro="" textlink="">
      <xdr:nvSpPr>
        <xdr:cNvPr id="32" name="Freeform 23"/>
        <xdr:cNvSpPr>
          <a:spLocks/>
        </xdr:cNvSpPr>
      </xdr:nvSpPr>
      <xdr:spPr bwMode="auto">
        <a:xfrm>
          <a:off x="766762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514350</xdr:colOff>
      <xdr:row>8</xdr:row>
      <xdr:rowOff>114300</xdr:rowOff>
    </xdr:from>
    <xdr:to>
      <xdr:col>6</xdr:col>
      <xdr:colOff>523875</xdr:colOff>
      <xdr:row>8</xdr:row>
      <xdr:rowOff>123825</xdr:rowOff>
    </xdr:to>
    <xdr:sp macro="" textlink="">
      <xdr:nvSpPr>
        <xdr:cNvPr id="33" name="Freeform 22"/>
        <xdr:cNvSpPr>
          <a:spLocks/>
        </xdr:cNvSpPr>
      </xdr:nvSpPr>
      <xdr:spPr bwMode="auto">
        <a:xfrm>
          <a:off x="916305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428625</xdr:colOff>
      <xdr:row>8</xdr:row>
      <xdr:rowOff>114300</xdr:rowOff>
    </xdr:from>
    <xdr:to>
      <xdr:col>7</xdr:col>
      <xdr:colOff>438150</xdr:colOff>
      <xdr:row>8</xdr:row>
      <xdr:rowOff>123825</xdr:rowOff>
    </xdr:to>
    <xdr:sp macro="" textlink="">
      <xdr:nvSpPr>
        <xdr:cNvPr id="34" name="Freeform 21"/>
        <xdr:cNvSpPr>
          <a:spLocks/>
        </xdr:cNvSpPr>
      </xdr:nvSpPr>
      <xdr:spPr bwMode="auto">
        <a:xfrm>
          <a:off x="10125075"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8</xdr:row>
      <xdr:rowOff>114300</xdr:rowOff>
    </xdr:from>
    <xdr:to>
      <xdr:col>9</xdr:col>
      <xdr:colOff>295275</xdr:colOff>
      <xdr:row>8</xdr:row>
      <xdr:rowOff>123825</xdr:rowOff>
    </xdr:to>
    <xdr:sp macro="" textlink="">
      <xdr:nvSpPr>
        <xdr:cNvPr id="35" name="Freeform 20"/>
        <xdr:cNvSpPr>
          <a:spLocks/>
        </xdr:cNvSpPr>
      </xdr:nvSpPr>
      <xdr:spPr bwMode="auto">
        <a:xfrm>
          <a:off x="12077700" y="1847850"/>
          <a:ext cx="9525" cy="9525"/>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106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9525</xdr:colOff>
      <xdr:row>13</xdr:row>
      <xdr:rowOff>9525</xdr:rowOff>
    </xdr:to>
    <xdr:grpSp>
      <xdr:nvGrpSpPr>
        <xdr:cNvPr id="44" name="Group 17"/>
        <xdr:cNvGrpSpPr>
          <a:grpSpLocks/>
        </xdr:cNvGrpSpPr>
      </xdr:nvGrpSpPr>
      <xdr:grpSpPr bwMode="auto">
        <a:xfrm>
          <a:off x="1314450" y="4448175"/>
          <a:ext cx="9525" cy="9525"/>
          <a:chOff x="0" y="0"/>
          <a:chExt cx="20" cy="20"/>
        </a:xfrm>
      </xdr:grpSpPr>
      <xdr:sp macro="" textlink="">
        <xdr:nvSpPr>
          <xdr:cNvPr id="45"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13</xdr:row>
      <xdr:rowOff>0</xdr:rowOff>
    </xdr:from>
    <xdr:to>
      <xdr:col>4</xdr:col>
      <xdr:colOff>9525</xdr:colOff>
      <xdr:row>13</xdr:row>
      <xdr:rowOff>9525</xdr:rowOff>
    </xdr:to>
    <xdr:grpSp>
      <xdr:nvGrpSpPr>
        <xdr:cNvPr id="46" name="Group 15"/>
        <xdr:cNvGrpSpPr>
          <a:grpSpLocks/>
        </xdr:cNvGrpSpPr>
      </xdr:nvGrpSpPr>
      <xdr:grpSpPr bwMode="auto">
        <a:xfrm>
          <a:off x="4124325" y="4448175"/>
          <a:ext cx="9525" cy="9525"/>
          <a:chOff x="0" y="0"/>
          <a:chExt cx="20" cy="20"/>
        </a:xfrm>
      </xdr:grpSpPr>
      <xdr:sp macro="" textlink="">
        <xdr:nvSpPr>
          <xdr:cNvPr id="47" name="Freeform 1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xdr:col>
      <xdr:colOff>0</xdr:colOff>
      <xdr:row>13</xdr:row>
      <xdr:rowOff>0</xdr:rowOff>
    </xdr:from>
    <xdr:to>
      <xdr:col>7</xdr:col>
      <xdr:colOff>9525</xdr:colOff>
      <xdr:row>13</xdr:row>
      <xdr:rowOff>9525</xdr:rowOff>
    </xdr:to>
    <xdr:grpSp>
      <xdr:nvGrpSpPr>
        <xdr:cNvPr id="48" name="Group 13"/>
        <xdr:cNvGrpSpPr>
          <a:grpSpLocks/>
        </xdr:cNvGrpSpPr>
      </xdr:nvGrpSpPr>
      <xdr:grpSpPr bwMode="auto">
        <a:xfrm>
          <a:off x="5867400" y="4448175"/>
          <a:ext cx="9525" cy="9525"/>
          <a:chOff x="0" y="0"/>
          <a:chExt cx="20" cy="20"/>
        </a:xfrm>
      </xdr:grpSpPr>
      <xdr:sp macro="" textlink="">
        <xdr:nvSpPr>
          <xdr:cNvPr id="49" name="Freeform 1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0</xdr:colOff>
      <xdr:row>13</xdr:row>
      <xdr:rowOff>0</xdr:rowOff>
    </xdr:from>
    <xdr:to>
      <xdr:col>9</xdr:col>
      <xdr:colOff>9525</xdr:colOff>
      <xdr:row>13</xdr:row>
      <xdr:rowOff>9525</xdr:rowOff>
    </xdr:to>
    <xdr:grpSp>
      <xdr:nvGrpSpPr>
        <xdr:cNvPr id="50" name="Group 11"/>
        <xdr:cNvGrpSpPr>
          <a:grpSpLocks/>
        </xdr:cNvGrpSpPr>
      </xdr:nvGrpSpPr>
      <xdr:grpSpPr bwMode="auto">
        <a:xfrm>
          <a:off x="7029450" y="4448175"/>
          <a:ext cx="9525" cy="9525"/>
          <a:chOff x="0" y="0"/>
          <a:chExt cx="20" cy="20"/>
        </a:xfrm>
      </xdr:grpSpPr>
      <xdr:sp macro="" textlink="">
        <xdr:nvSpPr>
          <xdr:cNvPr id="51" name="Freeform 1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10</xdr:col>
      <xdr:colOff>0</xdr:colOff>
      <xdr:row>13</xdr:row>
      <xdr:rowOff>0</xdr:rowOff>
    </xdr:from>
    <xdr:to>
      <xdr:col>10</xdr:col>
      <xdr:colOff>9525</xdr:colOff>
      <xdr:row>13</xdr:row>
      <xdr:rowOff>9525</xdr:rowOff>
    </xdr:to>
    <xdr:grpSp>
      <xdr:nvGrpSpPr>
        <xdr:cNvPr id="52" name="Group 9"/>
        <xdr:cNvGrpSpPr>
          <a:grpSpLocks/>
        </xdr:cNvGrpSpPr>
      </xdr:nvGrpSpPr>
      <xdr:grpSpPr bwMode="auto">
        <a:xfrm>
          <a:off x="7610475" y="4448175"/>
          <a:ext cx="9525" cy="9525"/>
          <a:chOff x="0" y="0"/>
          <a:chExt cx="20" cy="20"/>
        </a:xfrm>
      </xdr:grpSpPr>
      <xdr:sp macro="" textlink="">
        <xdr:nvSpPr>
          <xdr:cNvPr id="53" name="Freeform 10"/>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13</xdr:row>
      <xdr:rowOff>0</xdr:rowOff>
    </xdr:from>
    <xdr:to>
      <xdr:col>11</xdr:col>
      <xdr:colOff>9525</xdr:colOff>
      <xdr:row>13</xdr:row>
      <xdr:rowOff>9525</xdr:rowOff>
    </xdr:to>
    <xdr:grpSp>
      <xdr:nvGrpSpPr>
        <xdr:cNvPr id="54" name="Group 7"/>
        <xdr:cNvGrpSpPr>
          <a:grpSpLocks/>
        </xdr:cNvGrpSpPr>
      </xdr:nvGrpSpPr>
      <xdr:grpSpPr bwMode="auto">
        <a:xfrm>
          <a:off x="8191500" y="4448175"/>
          <a:ext cx="9525" cy="9525"/>
          <a:chOff x="0" y="0"/>
          <a:chExt cx="20" cy="20"/>
        </a:xfrm>
      </xdr:grpSpPr>
      <xdr:sp macro="" textlink="">
        <xdr:nvSpPr>
          <xdr:cNvPr id="55" name="Freeform 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0</xdr:colOff>
      <xdr:row>13</xdr:row>
      <xdr:rowOff>0</xdr:rowOff>
    </xdr:from>
    <xdr:to>
      <xdr:col>12</xdr:col>
      <xdr:colOff>9525</xdr:colOff>
      <xdr:row>13</xdr:row>
      <xdr:rowOff>9525</xdr:rowOff>
    </xdr:to>
    <xdr:grpSp>
      <xdr:nvGrpSpPr>
        <xdr:cNvPr id="56" name="Group 5"/>
        <xdr:cNvGrpSpPr>
          <a:grpSpLocks/>
        </xdr:cNvGrpSpPr>
      </xdr:nvGrpSpPr>
      <xdr:grpSpPr bwMode="auto">
        <a:xfrm>
          <a:off x="8772525" y="4448175"/>
          <a:ext cx="9525" cy="9525"/>
          <a:chOff x="0" y="0"/>
          <a:chExt cx="20" cy="20"/>
        </a:xfrm>
      </xdr:grpSpPr>
      <xdr:sp macro="" textlink="">
        <xdr:nvSpPr>
          <xdr:cNvPr id="57" name="Freeform 6"/>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0</xdr:colOff>
      <xdr:row>18</xdr:row>
      <xdr:rowOff>0</xdr:rowOff>
    </xdr:from>
    <xdr:to>
      <xdr:col>1</xdr:col>
      <xdr:colOff>9525</xdr:colOff>
      <xdr:row>18</xdr:row>
      <xdr:rowOff>9525</xdr:rowOff>
    </xdr:to>
    <xdr:grpSp>
      <xdr:nvGrpSpPr>
        <xdr:cNvPr id="58" name="Group 3"/>
        <xdr:cNvGrpSpPr>
          <a:grpSpLocks/>
        </xdr:cNvGrpSpPr>
      </xdr:nvGrpSpPr>
      <xdr:grpSpPr bwMode="auto">
        <a:xfrm>
          <a:off x="476250" y="5381625"/>
          <a:ext cx="9525" cy="9525"/>
          <a:chOff x="0" y="0"/>
          <a:chExt cx="20" cy="20"/>
        </a:xfrm>
      </xdr:grpSpPr>
      <xdr:sp macro="" textlink="">
        <xdr:nvSpPr>
          <xdr:cNvPr id="59" name="Freeform 4"/>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0" name="Group 1"/>
        <xdr:cNvGrpSpPr>
          <a:grpSpLocks/>
        </xdr:cNvGrpSpPr>
      </xdr:nvGrpSpPr>
      <xdr:grpSpPr bwMode="auto">
        <a:xfrm>
          <a:off x="1314450" y="8820150"/>
          <a:ext cx="9525" cy="9525"/>
          <a:chOff x="0" y="0"/>
          <a:chExt cx="20" cy="20"/>
        </a:xfrm>
      </xdr:grpSpPr>
      <xdr:sp macro="" textlink="">
        <xdr:nvSpPr>
          <xdr:cNvPr id="61"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35</xdr:row>
      <xdr:rowOff>0</xdr:rowOff>
    </xdr:from>
    <xdr:to>
      <xdr:col>2</xdr:col>
      <xdr:colOff>9525</xdr:colOff>
      <xdr:row>35</xdr:row>
      <xdr:rowOff>9525</xdr:rowOff>
    </xdr:to>
    <xdr:grpSp>
      <xdr:nvGrpSpPr>
        <xdr:cNvPr id="62" name="Group 17"/>
        <xdr:cNvGrpSpPr>
          <a:grpSpLocks/>
        </xdr:cNvGrpSpPr>
      </xdr:nvGrpSpPr>
      <xdr:grpSpPr bwMode="auto">
        <a:xfrm>
          <a:off x="1314450" y="8820150"/>
          <a:ext cx="9525" cy="9525"/>
          <a:chOff x="0" y="0"/>
          <a:chExt cx="20" cy="20"/>
        </a:xfrm>
      </xdr:grpSpPr>
      <xdr:sp macro="" textlink="">
        <xdr:nvSpPr>
          <xdr:cNvPr id="63"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4" name="Group 1"/>
        <xdr:cNvGrpSpPr>
          <a:grpSpLocks/>
        </xdr:cNvGrpSpPr>
      </xdr:nvGrpSpPr>
      <xdr:grpSpPr bwMode="auto">
        <a:xfrm>
          <a:off x="8191500" y="8820150"/>
          <a:ext cx="9525" cy="9525"/>
          <a:chOff x="0" y="0"/>
          <a:chExt cx="20" cy="20"/>
        </a:xfrm>
      </xdr:grpSpPr>
      <xdr:sp macro="" textlink="">
        <xdr:nvSpPr>
          <xdr:cNvPr id="65" name="Freeform 2"/>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7">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11</xdr:col>
      <xdr:colOff>0</xdr:colOff>
      <xdr:row>35</xdr:row>
      <xdr:rowOff>0</xdr:rowOff>
    </xdr:from>
    <xdr:to>
      <xdr:col>11</xdr:col>
      <xdr:colOff>9525</xdr:colOff>
      <xdr:row>35</xdr:row>
      <xdr:rowOff>9525</xdr:rowOff>
    </xdr:to>
    <xdr:grpSp>
      <xdr:nvGrpSpPr>
        <xdr:cNvPr id="66" name="Group 17"/>
        <xdr:cNvGrpSpPr>
          <a:grpSpLocks/>
        </xdr:cNvGrpSpPr>
      </xdr:nvGrpSpPr>
      <xdr:grpSpPr bwMode="auto">
        <a:xfrm>
          <a:off x="8191500" y="8820150"/>
          <a:ext cx="9525" cy="9525"/>
          <a:chOff x="0" y="0"/>
          <a:chExt cx="20" cy="20"/>
        </a:xfrm>
      </xdr:grpSpPr>
      <xdr:sp macro="" textlink="">
        <xdr:nvSpPr>
          <xdr:cNvPr id="67" name="Freeform 18"/>
          <xdr:cNvSpPr>
            <a:spLocks/>
          </xdr:cNvSpPr>
        </xdr:nvSpPr>
        <xdr:spPr bwMode="auto">
          <a:xfrm>
            <a:off x="0" y="0"/>
            <a:ext cx="20" cy="20"/>
          </a:xfrm>
          <a:custGeom>
            <a:avLst/>
            <a:gdLst>
              <a:gd name="T0" fmla="*/ 0 w 20"/>
              <a:gd name="T1" fmla="*/ 0 h 20"/>
              <a:gd name="T2" fmla="*/ 18 w 20"/>
              <a:gd name="T3" fmla="*/ 0 h 20"/>
            </a:gdLst>
            <a:ahLst/>
            <a:cxnLst>
              <a:cxn ang="0">
                <a:pos x="T0" y="T1"/>
              </a:cxn>
              <a:cxn ang="0">
                <a:pos x="T2" y="T3"/>
              </a:cxn>
            </a:cxnLst>
            <a:rect l="0" t="0" r="r" b="b"/>
            <a:pathLst>
              <a:path w="20" h="20">
                <a:moveTo>
                  <a:pt x="0" y="0"/>
                </a:moveTo>
                <a:lnTo>
                  <a:pt x="18" y="0"/>
                </a:lnTo>
              </a:path>
            </a:pathLst>
          </a:custGeom>
          <a:noFill/>
          <a:ln w="318">
            <a:solidFill>
              <a:srgbClr val="008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7" Type="http://schemas.openxmlformats.org/officeDocument/2006/relationships/comments" Target="../comments1.xm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hyperlink" Target="http://eur-lex.europa.eu/legal-content/CS/TXT/PDF/?uri=uriserv:OJ.L_.2016.039.01.0005.01.C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eur-lex.europa.eu/legal-content/CS/TXT/PDF/?uri=uriserv:OJ.L_.2015.244.01.0001.01.CES" TargetMode="External"/><Relationship Id="rId1" Type="http://schemas.openxmlformats.org/officeDocument/2006/relationships/hyperlink" Target="http://eur-lex.europa.eu/legal-content/CS/TXT/PDF/?uri=uriserv:OJ.L_.2015.244.01.0001.01.CES" TargetMode="External"/><Relationship Id="rId4"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eur-lex.europa.eu/legal-content/CS/TXT/PDF/?uri=CELEX:02014R0604-20160602&amp;qid=1514883982560&amp;from=EN" TargetMode="External"/><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eur-lex.europa.eu/legal-content/EN/TXT/?qid=1456840919506&amp;uri=CELEX:32014R0527" TargetMode="External"/><Relationship Id="rId5" Type="http://schemas.openxmlformats.org/officeDocument/2006/relationships/printerSettings" Target="../printerSettings/printerSettings28.bin"/><Relationship Id="rId4" Type="http://schemas.openxmlformats.org/officeDocument/2006/relationships/hyperlink" Target="http://eur-lex.europa.eu/legal-content/CS/TXT/PDF/?uri=CELEX:32014R0527&amp;from=EN"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757286/EBA-GL-2014-08+%28GLs+on+remuneration+benchmarking+%29.pdf/9d87c18b-ed79-4ceb-a3f6-64928cc26065" TargetMode="External"/><Relationship Id="rId1" Type="http://schemas.openxmlformats.org/officeDocument/2006/relationships/hyperlink" Target="http://www.eba.europa.eu/regulation-and-policy/remuneration/guidelines-on-sound-remuneration-policies" TargetMode="External"/><Relationship Id="rId5" Type="http://schemas.openxmlformats.org/officeDocument/2006/relationships/printerSettings" Target="../printerSettings/printerSettings29.bin"/><Relationship Id="rId4" Type="http://schemas.openxmlformats.org/officeDocument/2006/relationships/hyperlink" Target="http://www.eba.europa.eu/documents/10180/1504756/EBA-GL-2014-08+GL+on+the+remuneration+benchmarking+exercise_CS.pdf/97e314e3-7b46-4cd2-9da4-b353e176867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eba.europa.eu/documents/10180/1504751/EBA-GL-2015-22+GLs+on+Sound+Remuneration+Policies_CS.pdf/46ed01b9-ae2b-47dd-87ac-4835fe506ef2" TargetMode="External"/><Relationship Id="rId1" Type="http://schemas.openxmlformats.org/officeDocument/2006/relationships/hyperlink" Target="http://www.eba.europa.eu/regulation-and-policy/remuneration/guidelines-on-sound-remuneration-policies"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www.eba.europa.eu/documents/10180/1504751/EBA-GL-2015-22+GLs+on+Sound+Remuneration+Policies_CS.pdf/46ed01b9-ae2b-47dd-87ac-4835fe506ef2" TargetMode="External"/><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regulation-and-policy/remuneration/guidelines-on-sound-remuneration-policies" TargetMode="External"/><Relationship Id="rId4"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F297"/>
  <sheetViews>
    <sheetView view="pageBreakPreview" topLeftCell="A61" zoomScaleNormal="85" zoomScaleSheetLayoutView="100" workbookViewId="0">
      <selection activeCell="B70" sqref="B70:D77"/>
    </sheetView>
  </sheetViews>
  <sheetFormatPr defaultRowHeight="12.75" x14ac:dyDescent="0.2"/>
  <cols>
    <col min="1" max="1" width="11.85546875" style="268" customWidth="1"/>
    <col min="2" max="2" width="64.5703125" style="18" customWidth="1"/>
    <col min="3" max="3" width="18.7109375" style="588" customWidth="1"/>
    <col min="4" max="4" width="14.85546875" style="18" customWidth="1"/>
    <col min="5" max="16384" width="9.140625" style="18"/>
  </cols>
  <sheetData>
    <row r="1" spans="1:6" s="269" customFormat="1" ht="16.5" thickBot="1" x14ac:dyDescent="0.25">
      <c r="A1" s="657" t="s">
        <v>1355</v>
      </c>
      <c r="B1" s="658"/>
      <c r="C1" s="658"/>
      <c r="D1" s="659"/>
      <c r="E1" s="501"/>
      <c r="F1" s="501"/>
    </row>
    <row r="2" spans="1:6" ht="15" customHeight="1" thickBot="1" x14ac:dyDescent="0.25">
      <c r="A2" s="660" t="s">
        <v>1137</v>
      </c>
      <c r="B2" s="661"/>
      <c r="C2" s="661"/>
      <c r="D2" s="662"/>
      <c r="E2" s="24"/>
    </row>
    <row r="3" spans="1:6" ht="15" customHeight="1" thickBot="1" x14ac:dyDescent="0.25">
      <c r="A3" s="262" t="s">
        <v>527</v>
      </c>
      <c r="B3" s="263"/>
      <c r="C3" s="263"/>
      <c r="D3" s="270" t="s">
        <v>4</v>
      </c>
      <c r="E3" s="24"/>
    </row>
    <row r="4" spans="1:6" ht="15" customHeight="1" thickBot="1" x14ac:dyDescent="0.25">
      <c r="A4" s="264" t="s">
        <v>528</v>
      </c>
      <c r="B4" s="265"/>
      <c r="C4" s="265"/>
      <c r="D4" s="236" t="s">
        <v>4</v>
      </c>
      <c r="E4" s="24"/>
    </row>
    <row r="5" spans="1:6" ht="51.75" thickBot="1" x14ac:dyDescent="0.25">
      <c r="A5" s="272" t="s">
        <v>1070</v>
      </c>
      <c r="B5" s="458" t="s">
        <v>1356</v>
      </c>
      <c r="C5" s="271" t="s">
        <v>1447</v>
      </c>
      <c r="D5" s="271" t="s">
        <v>369</v>
      </c>
      <c r="E5" s="24"/>
    </row>
    <row r="6" spans="1:6" x14ac:dyDescent="0.2">
      <c r="A6" s="605" t="s">
        <v>629</v>
      </c>
      <c r="B6" s="459" t="s">
        <v>630</v>
      </c>
      <c r="C6" s="228">
        <v>1</v>
      </c>
      <c r="D6" s="228" t="s">
        <v>1445</v>
      </c>
      <c r="E6" s="24"/>
    </row>
    <row r="7" spans="1:6" x14ac:dyDescent="0.2">
      <c r="A7" s="605" t="s">
        <v>638</v>
      </c>
      <c r="B7" s="460" t="s">
        <v>666</v>
      </c>
      <c r="C7" s="228">
        <v>1</v>
      </c>
      <c r="D7" s="228" t="s">
        <v>1445</v>
      </c>
      <c r="E7" s="24"/>
    </row>
    <row r="8" spans="1:6" x14ac:dyDescent="0.2">
      <c r="A8" s="605" t="s">
        <v>639</v>
      </c>
      <c r="B8" s="460" t="s">
        <v>665</v>
      </c>
      <c r="C8" s="228">
        <v>1</v>
      </c>
      <c r="D8" s="228" t="s">
        <v>1445</v>
      </c>
      <c r="E8" s="24"/>
    </row>
    <row r="9" spans="1:6" x14ac:dyDescent="0.2">
      <c r="A9" s="605" t="s">
        <v>640</v>
      </c>
      <c r="B9" s="460" t="s">
        <v>667</v>
      </c>
      <c r="C9" s="228">
        <v>1</v>
      </c>
      <c r="D9" s="228" t="s">
        <v>1445</v>
      </c>
      <c r="E9" s="24"/>
    </row>
    <row r="10" spans="1:6" x14ac:dyDescent="0.2">
      <c r="A10" s="605" t="s">
        <v>626</v>
      </c>
      <c r="B10" s="460" t="s">
        <v>668</v>
      </c>
      <c r="C10" s="228"/>
      <c r="D10" s="228" t="s">
        <v>1446</v>
      </c>
      <c r="E10" s="24"/>
    </row>
    <row r="11" spans="1:6" x14ac:dyDescent="0.2">
      <c r="A11" s="605" t="s">
        <v>627</v>
      </c>
      <c r="B11" s="459" t="s">
        <v>670</v>
      </c>
      <c r="C11" s="228"/>
      <c r="D11" s="228" t="s">
        <v>1446</v>
      </c>
      <c r="E11" s="24"/>
    </row>
    <row r="12" spans="1:6" x14ac:dyDescent="0.2">
      <c r="A12" s="605" t="s">
        <v>655</v>
      </c>
      <c r="B12" s="459" t="s">
        <v>671</v>
      </c>
      <c r="C12" s="228">
        <v>4</v>
      </c>
      <c r="D12" s="228" t="s">
        <v>1445</v>
      </c>
      <c r="E12" s="24"/>
    </row>
    <row r="13" spans="1:6" x14ac:dyDescent="0.2">
      <c r="A13" s="605" t="s">
        <v>1073</v>
      </c>
      <c r="B13" s="459" t="s">
        <v>1075</v>
      </c>
      <c r="C13" s="228">
        <v>4</v>
      </c>
      <c r="D13" s="228" t="s">
        <v>1445</v>
      </c>
      <c r="E13" s="24"/>
    </row>
    <row r="14" spans="1:6" x14ac:dyDescent="0.2">
      <c r="A14" s="605" t="s">
        <v>1088</v>
      </c>
      <c r="B14" s="459" t="s">
        <v>1089</v>
      </c>
      <c r="C14" s="228"/>
      <c r="D14" s="228" t="s">
        <v>1446</v>
      </c>
      <c r="E14" s="24"/>
    </row>
    <row r="15" spans="1:6" x14ac:dyDescent="0.2">
      <c r="A15" s="605" t="s">
        <v>661</v>
      </c>
      <c r="B15" s="459" t="s">
        <v>669</v>
      </c>
      <c r="C15" s="228">
        <v>1</v>
      </c>
      <c r="D15" s="228" t="s">
        <v>1445</v>
      </c>
      <c r="E15" s="24"/>
    </row>
    <row r="16" spans="1:6" x14ac:dyDescent="0.2">
      <c r="A16" s="605" t="s">
        <v>674</v>
      </c>
      <c r="B16" s="459" t="s">
        <v>675</v>
      </c>
      <c r="C16" s="228">
        <v>1</v>
      </c>
      <c r="D16" s="228" t="s">
        <v>1445</v>
      </c>
      <c r="E16" s="24"/>
    </row>
    <row r="17" spans="1:5" x14ac:dyDescent="0.2">
      <c r="A17" s="605" t="s">
        <v>677</v>
      </c>
      <c r="B17" s="459" t="s">
        <v>678</v>
      </c>
      <c r="C17" s="228"/>
      <c r="D17" s="228" t="s">
        <v>1446</v>
      </c>
      <c r="E17" s="24"/>
    </row>
    <row r="18" spans="1:5" x14ac:dyDescent="0.2">
      <c r="A18" s="605" t="s">
        <v>679</v>
      </c>
      <c r="B18" s="459" t="s">
        <v>680</v>
      </c>
      <c r="C18" s="228"/>
      <c r="D18" s="228" t="s">
        <v>1446</v>
      </c>
      <c r="E18" s="24"/>
    </row>
    <row r="19" spans="1:5" x14ac:dyDescent="0.2">
      <c r="A19" s="606" t="s">
        <v>681</v>
      </c>
      <c r="B19" s="461" t="s">
        <v>1090</v>
      </c>
      <c r="C19" s="228">
        <v>4</v>
      </c>
      <c r="D19" s="228" t="s">
        <v>1445</v>
      </c>
      <c r="E19" s="24"/>
    </row>
    <row r="20" spans="1:5" x14ac:dyDescent="0.2">
      <c r="A20" s="606" t="s">
        <v>682</v>
      </c>
      <c r="B20" s="461" t="s">
        <v>1091</v>
      </c>
      <c r="C20" s="228">
        <v>4</v>
      </c>
      <c r="D20" s="228" t="s">
        <v>1445</v>
      </c>
      <c r="E20" s="24"/>
    </row>
    <row r="21" spans="1:5" x14ac:dyDescent="0.2">
      <c r="A21" s="606" t="s">
        <v>683</v>
      </c>
      <c r="B21" s="461" t="s">
        <v>1092</v>
      </c>
      <c r="C21" s="228">
        <v>4</v>
      </c>
      <c r="D21" s="228" t="s">
        <v>1445</v>
      </c>
      <c r="E21" s="24"/>
    </row>
    <row r="22" spans="1:5" x14ac:dyDescent="0.2">
      <c r="A22" s="606" t="s">
        <v>684</v>
      </c>
      <c r="B22" s="461" t="s">
        <v>1093</v>
      </c>
      <c r="C22" s="228">
        <v>4</v>
      </c>
      <c r="D22" s="228" t="s">
        <v>1445</v>
      </c>
      <c r="E22" s="24"/>
    </row>
    <row r="23" spans="1:5" x14ac:dyDescent="0.2">
      <c r="A23" s="606" t="s">
        <v>742</v>
      </c>
      <c r="B23" s="461" t="s">
        <v>1094</v>
      </c>
      <c r="C23" s="228">
        <v>4</v>
      </c>
      <c r="D23" s="228" t="s">
        <v>1445</v>
      </c>
      <c r="E23" s="24"/>
    </row>
    <row r="24" spans="1:5" x14ac:dyDescent="0.2">
      <c r="A24" s="607" t="s">
        <v>1029</v>
      </c>
      <c r="B24" s="461" t="s">
        <v>1095</v>
      </c>
      <c r="C24" s="228">
        <v>4</v>
      </c>
      <c r="D24" s="228" t="s">
        <v>1445</v>
      </c>
      <c r="E24" s="24"/>
    </row>
    <row r="25" spans="1:5" x14ac:dyDescent="0.2">
      <c r="A25" s="606" t="s">
        <v>1002</v>
      </c>
      <c r="B25" s="461" t="s">
        <v>1096</v>
      </c>
      <c r="C25" s="228">
        <v>4</v>
      </c>
      <c r="D25" s="228" t="s">
        <v>1445</v>
      </c>
    </row>
    <row r="26" spans="1:5" x14ac:dyDescent="0.2">
      <c r="A26" s="606" t="s">
        <v>625</v>
      </c>
      <c r="B26" s="461" t="s">
        <v>1097</v>
      </c>
      <c r="C26" s="228"/>
      <c r="D26" s="228" t="s">
        <v>1446</v>
      </c>
      <c r="E26" s="24"/>
    </row>
    <row r="27" spans="1:5" x14ac:dyDescent="0.2">
      <c r="A27" s="606" t="s">
        <v>692</v>
      </c>
      <c r="B27" s="462" t="s">
        <v>1098</v>
      </c>
      <c r="C27" s="228">
        <v>4</v>
      </c>
      <c r="D27" s="228" t="s">
        <v>1445</v>
      </c>
      <c r="E27" s="24"/>
    </row>
    <row r="28" spans="1:5" x14ac:dyDescent="0.2">
      <c r="A28" s="606" t="s">
        <v>725</v>
      </c>
      <c r="B28" s="462" t="s">
        <v>1099</v>
      </c>
      <c r="C28" s="228"/>
      <c r="D28" s="228" t="s">
        <v>1446</v>
      </c>
      <c r="E28" s="24"/>
    </row>
    <row r="29" spans="1:5" x14ac:dyDescent="0.2">
      <c r="A29" s="606" t="s">
        <v>730</v>
      </c>
      <c r="B29" s="462" t="s">
        <v>1100</v>
      </c>
      <c r="C29" s="228">
        <v>4</v>
      </c>
      <c r="D29" s="228" t="s">
        <v>1445</v>
      </c>
      <c r="E29" s="24"/>
    </row>
    <row r="30" spans="1:5" x14ac:dyDescent="0.2">
      <c r="A30" s="606" t="s">
        <v>628</v>
      </c>
      <c r="B30" s="468" t="s">
        <v>1101</v>
      </c>
      <c r="C30" s="228">
        <v>4</v>
      </c>
      <c r="D30" s="228" t="s">
        <v>1445</v>
      </c>
    </row>
    <row r="31" spans="1:5" x14ac:dyDescent="0.2">
      <c r="A31" s="606" t="s">
        <v>744</v>
      </c>
      <c r="B31" s="469" t="s">
        <v>1102</v>
      </c>
      <c r="C31" s="228">
        <v>1</v>
      </c>
      <c r="D31" s="228" t="s">
        <v>1445</v>
      </c>
    </row>
    <row r="32" spans="1:5" x14ac:dyDescent="0.2">
      <c r="A32" s="606" t="s">
        <v>746</v>
      </c>
      <c r="B32" s="462" t="s">
        <v>1103</v>
      </c>
      <c r="C32" s="228">
        <v>1</v>
      </c>
      <c r="D32" s="228" t="s">
        <v>1445</v>
      </c>
      <c r="E32" s="24"/>
    </row>
    <row r="33" spans="1:5" x14ac:dyDescent="0.2">
      <c r="A33" s="606" t="s">
        <v>771</v>
      </c>
      <c r="B33" s="462" t="s">
        <v>1104</v>
      </c>
      <c r="C33" s="228">
        <v>1</v>
      </c>
      <c r="D33" s="228" t="s">
        <v>1445</v>
      </c>
    </row>
    <row r="34" spans="1:5" x14ac:dyDescent="0.2">
      <c r="A34" s="606" t="s">
        <v>780</v>
      </c>
      <c r="B34" s="462" t="s">
        <v>1105</v>
      </c>
      <c r="C34" s="228">
        <v>1</v>
      </c>
      <c r="D34" s="228" t="s">
        <v>1445</v>
      </c>
    </row>
    <row r="35" spans="1:5" x14ac:dyDescent="0.2">
      <c r="A35" s="606" t="s">
        <v>782</v>
      </c>
      <c r="B35" s="462" t="s">
        <v>1106</v>
      </c>
      <c r="C35" s="228">
        <v>1</v>
      </c>
      <c r="D35" s="228" t="s">
        <v>1445</v>
      </c>
    </row>
    <row r="36" spans="1:5" x14ac:dyDescent="0.2">
      <c r="A36" s="606" t="s">
        <v>783</v>
      </c>
      <c r="B36" s="462" t="s">
        <v>1107</v>
      </c>
      <c r="C36" s="228">
        <v>2</v>
      </c>
      <c r="D36" s="228" t="s">
        <v>1445</v>
      </c>
    </row>
    <row r="37" spans="1:5" x14ac:dyDescent="0.2">
      <c r="A37" s="606" t="s">
        <v>797</v>
      </c>
      <c r="B37" s="462" t="s">
        <v>1108</v>
      </c>
      <c r="C37" s="228">
        <v>2</v>
      </c>
      <c r="D37" s="228" t="s">
        <v>1445</v>
      </c>
    </row>
    <row r="38" spans="1:5" x14ac:dyDescent="0.2">
      <c r="A38" s="606" t="s">
        <v>807</v>
      </c>
      <c r="B38" s="462" t="s">
        <v>1109</v>
      </c>
      <c r="C38" s="228">
        <v>2</v>
      </c>
      <c r="D38" s="228" t="s">
        <v>1445</v>
      </c>
    </row>
    <row r="39" spans="1:5" x14ac:dyDescent="0.2">
      <c r="A39" s="606" t="s">
        <v>814</v>
      </c>
      <c r="B39" s="462" t="s">
        <v>1110</v>
      </c>
      <c r="C39" s="228">
        <v>2</v>
      </c>
      <c r="D39" s="228" t="s">
        <v>1445</v>
      </c>
    </row>
    <row r="40" spans="1:5" x14ac:dyDescent="0.2">
      <c r="A40" s="606" t="s">
        <v>826</v>
      </c>
      <c r="B40" s="462" t="s">
        <v>1111</v>
      </c>
      <c r="C40" s="228">
        <v>2</v>
      </c>
      <c r="D40" s="228" t="s">
        <v>1445</v>
      </c>
    </row>
    <row r="41" spans="1:5" s="22" customFormat="1" x14ac:dyDescent="0.2">
      <c r="A41" s="606" t="s">
        <v>841</v>
      </c>
      <c r="B41" s="462" t="s">
        <v>1112</v>
      </c>
      <c r="C41" s="228">
        <v>2</v>
      </c>
      <c r="D41" s="228" t="s">
        <v>1445</v>
      </c>
    </row>
    <row r="42" spans="1:5" s="22" customFormat="1" x14ac:dyDescent="0.2">
      <c r="A42" s="606" t="s">
        <v>857</v>
      </c>
      <c r="B42" s="462" t="s">
        <v>1113</v>
      </c>
      <c r="C42" s="228">
        <v>2</v>
      </c>
      <c r="D42" s="228" t="s">
        <v>1445</v>
      </c>
    </row>
    <row r="43" spans="1:5" x14ac:dyDescent="0.2">
      <c r="A43" s="606" t="s">
        <v>869</v>
      </c>
      <c r="B43" s="462" t="s">
        <v>1114</v>
      </c>
      <c r="C43" s="228">
        <v>1</v>
      </c>
      <c r="D43" s="228" t="s">
        <v>1445</v>
      </c>
      <c r="E43" s="24"/>
    </row>
    <row r="44" spans="1:5" x14ac:dyDescent="0.2">
      <c r="A44" s="606" t="s">
        <v>870</v>
      </c>
      <c r="B44" s="462" t="s">
        <v>1115</v>
      </c>
      <c r="C44" s="228">
        <v>2</v>
      </c>
      <c r="D44" s="228" t="s">
        <v>1445</v>
      </c>
      <c r="E44" s="24"/>
    </row>
    <row r="45" spans="1:5" x14ac:dyDescent="0.2">
      <c r="A45" s="605" t="s">
        <v>882</v>
      </c>
      <c r="B45" s="460" t="s">
        <v>1003</v>
      </c>
      <c r="C45" s="228">
        <v>1</v>
      </c>
      <c r="D45" s="228" t="s">
        <v>1445</v>
      </c>
      <c r="E45" s="24"/>
    </row>
    <row r="46" spans="1:5" x14ac:dyDescent="0.2">
      <c r="A46" s="606" t="s">
        <v>893</v>
      </c>
      <c r="B46" s="461" t="s">
        <v>1116</v>
      </c>
      <c r="C46" s="228">
        <v>2</v>
      </c>
      <c r="D46" s="228" t="s">
        <v>1445</v>
      </c>
      <c r="E46" s="24"/>
    </row>
    <row r="47" spans="1:5" x14ac:dyDescent="0.2">
      <c r="A47" s="605" t="s">
        <v>899</v>
      </c>
      <c r="B47" s="460" t="s">
        <v>1005</v>
      </c>
      <c r="C47" s="228">
        <v>2</v>
      </c>
      <c r="D47" s="228" t="s">
        <v>1445</v>
      </c>
      <c r="E47" s="24"/>
    </row>
    <row r="48" spans="1:5" x14ac:dyDescent="0.2">
      <c r="A48" s="605" t="s">
        <v>907</v>
      </c>
      <c r="B48" s="460" t="s">
        <v>1006</v>
      </c>
      <c r="C48" s="228"/>
      <c r="D48" s="228" t="s">
        <v>1446</v>
      </c>
      <c r="E48" s="24"/>
    </row>
    <row r="49" spans="1:5" x14ac:dyDescent="0.2">
      <c r="A49" s="605" t="s">
        <v>908</v>
      </c>
      <c r="B49" s="460" t="s">
        <v>1007</v>
      </c>
      <c r="C49" s="228"/>
      <c r="D49" s="228" t="s">
        <v>1446</v>
      </c>
      <c r="E49" s="24"/>
    </row>
    <row r="50" spans="1:5" x14ac:dyDescent="0.2">
      <c r="A50" s="606" t="s">
        <v>910</v>
      </c>
      <c r="B50" s="461" t="s">
        <v>1117</v>
      </c>
      <c r="C50" s="228"/>
      <c r="D50" s="228" t="s">
        <v>1446</v>
      </c>
      <c r="E50" s="24"/>
    </row>
    <row r="51" spans="1:5" x14ac:dyDescent="0.2">
      <c r="A51" s="606" t="s">
        <v>911</v>
      </c>
      <c r="B51" s="461" t="s">
        <v>1118</v>
      </c>
      <c r="C51" s="228"/>
      <c r="D51" s="228" t="s">
        <v>1446</v>
      </c>
      <c r="E51" s="24"/>
    </row>
    <row r="52" spans="1:5" x14ac:dyDescent="0.2">
      <c r="A52" s="605" t="s">
        <v>1362</v>
      </c>
      <c r="B52" s="460" t="s">
        <v>1008</v>
      </c>
      <c r="C52" s="228"/>
      <c r="D52" s="228" t="s">
        <v>1446</v>
      </c>
      <c r="E52" s="24"/>
    </row>
    <row r="53" spans="1:5" x14ac:dyDescent="0.2">
      <c r="A53" s="605" t="s">
        <v>1086</v>
      </c>
      <c r="B53" s="460" t="s">
        <v>1087</v>
      </c>
      <c r="C53" s="228"/>
      <c r="D53" s="228" t="s">
        <v>1446</v>
      </c>
      <c r="E53" s="24"/>
    </row>
    <row r="54" spans="1:5" x14ac:dyDescent="0.2">
      <c r="A54" s="605" t="s">
        <v>928</v>
      </c>
      <c r="B54" s="460" t="s">
        <v>938</v>
      </c>
      <c r="C54" s="228">
        <v>2</v>
      </c>
      <c r="D54" s="228" t="s">
        <v>1445</v>
      </c>
      <c r="E54" s="24"/>
    </row>
    <row r="55" spans="1:5" x14ac:dyDescent="0.2">
      <c r="A55" s="605" t="s">
        <v>929</v>
      </c>
      <c r="B55" s="460" t="s">
        <v>939</v>
      </c>
      <c r="C55" s="228">
        <v>2</v>
      </c>
      <c r="D55" s="228" t="s">
        <v>1445</v>
      </c>
      <c r="E55" s="24"/>
    </row>
    <row r="56" spans="1:5" x14ac:dyDescent="0.2">
      <c r="A56" s="605" t="s">
        <v>942</v>
      </c>
      <c r="B56" s="460" t="s">
        <v>941</v>
      </c>
      <c r="C56" s="228"/>
      <c r="D56" s="228" t="s">
        <v>1446</v>
      </c>
      <c r="E56" s="24"/>
    </row>
    <row r="57" spans="1:5" x14ac:dyDescent="0.2">
      <c r="A57" s="605" t="s">
        <v>943</v>
      </c>
      <c r="B57" s="460" t="s">
        <v>944</v>
      </c>
      <c r="C57" s="228"/>
      <c r="D57" s="228" t="s">
        <v>1445</v>
      </c>
      <c r="E57" s="24"/>
    </row>
    <row r="58" spans="1:5" x14ac:dyDescent="0.2">
      <c r="A58" s="605" t="s">
        <v>945</v>
      </c>
      <c r="B58" s="463" t="s">
        <v>946</v>
      </c>
      <c r="C58" s="228"/>
      <c r="D58" s="228" t="s">
        <v>1446</v>
      </c>
      <c r="E58" s="24"/>
    </row>
    <row r="59" spans="1:5" x14ac:dyDescent="0.2">
      <c r="A59" s="606" t="s">
        <v>947</v>
      </c>
      <c r="B59" s="461" t="s">
        <v>1119</v>
      </c>
      <c r="C59" s="228"/>
      <c r="D59" s="228" t="s">
        <v>1446</v>
      </c>
      <c r="E59" s="24"/>
    </row>
    <row r="60" spans="1:5" x14ac:dyDescent="0.2">
      <c r="A60" s="605" t="s">
        <v>952</v>
      </c>
      <c r="B60" s="460" t="s">
        <v>950</v>
      </c>
      <c r="C60" s="228"/>
      <c r="D60" s="228" t="s">
        <v>1446</v>
      </c>
      <c r="E60" s="24"/>
    </row>
    <row r="61" spans="1:5" x14ac:dyDescent="0.2">
      <c r="A61" s="605" t="s">
        <v>953</v>
      </c>
      <c r="B61" s="460" t="s">
        <v>951</v>
      </c>
      <c r="C61" s="228"/>
      <c r="D61" s="228" t="s">
        <v>1446</v>
      </c>
    </row>
    <row r="62" spans="1:5" x14ac:dyDescent="0.2">
      <c r="A62" s="605" t="s">
        <v>969</v>
      </c>
      <c r="B62" s="460" t="s">
        <v>1403</v>
      </c>
      <c r="C62" s="228">
        <v>2</v>
      </c>
      <c r="D62" s="228" t="s">
        <v>1445</v>
      </c>
    </row>
    <row r="63" spans="1:5" x14ac:dyDescent="0.2">
      <c r="A63" s="605" t="s">
        <v>972</v>
      </c>
      <c r="B63" s="460" t="s">
        <v>620</v>
      </c>
      <c r="C63" s="228"/>
      <c r="D63" s="228" t="s">
        <v>1446</v>
      </c>
      <c r="E63" s="24"/>
    </row>
    <row r="64" spans="1:5" x14ac:dyDescent="0.2">
      <c r="A64" s="605" t="s">
        <v>973</v>
      </c>
      <c r="B64" s="460" t="s">
        <v>619</v>
      </c>
      <c r="C64" s="228"/>
      <c r="D64" s="228" t="s">
        <v>1446</v>
      </c>
      <c r="E64" s="24"/>
    </row>
    <row r="65" spans="1:5" x14ac:dyDescent="0.2">
      <c r="A65" s="605" t="s">
        <v>974</v>
      </c>
      <c r="B65" s="463" t="s">
        <v>987</v>
      </c>
      <c r="C65" s="228">
        <v>2</v>
      </c>
      <c r="D65" s="228" t="s">
        <v>1445</v>
      </c>
    </row>
    <row r="66" spans="1:5" x14ac:dyDescent="0.2">
      <c r="A66" s="605" t="s">
        <v>986</v>
      </c>
      <c r="B66" s="460" t="s">
        <v>988</v>
      </c>
      <c r="C66" s="228"/>
      <c r="D66" s="228" t="s">
        <v>1446</v>
      </c>
    </row>
    <row r="67" spans="1:5" x14ac:dyDescent="0.2">
      <c r="A67" s="605" t="s">
        <v>989</v>
      </c>
      <c r="B67" s="463" t="s">
        <v>990</v>
      </c>
      <c r="C67" s="228"/>
      <c r="D67" s="228" t="s">
        <v>1446</v>
      </c>
    </row>
    <row r="68" spans="1:5" x14ac:dyDescent="0.2">
      <c r="A68" s="605" t="s">
        <v>991</v>
      </c>
      <c r="B68" s="460" t="s">
        <v>992</v>
      </c>
      <c r="C68" s="228"/>
      <c r="D68" s="228" t="s">
        <v>1446</v>
      </c>
    </row>
    <row r="69" spans="1:5" x14ac:dyDescent="0.2">
      <c r="A69" s="605" t="s">
        <v>993</v>
      </c>
      <c r="B69" s="460" t="s">
        <v>994</v>
      </c>
      <c r="C69" s="228"/>
      <c r="D69" s="228" t="s">
        <v>1446</v>
      </c>
    </row>
    <row r="70" spans="1:5" x14ac:dyDescent="0.2">
      <c r="A70" s="605" t="s">
        <v>995</v>
      </c>
      <c r="B70" s="460" t="s">
        <v>996</v>
      </c>
      <c r="C70" s="228"/>
      <c r="D70" s="228" t="s">
        <v>1446</v>
      </c>
    </row>
    <row r="71" spans="1:5" x14ac:dyDescent="0.2">
      <c r="A71" s="606" t="s">
        <v>997</v>
      </c>
      <c r="B71" s="461" t="s">
        <v>385</v>
      </c>
      <c r="C71" s="228">
        <v>4</v>
      </c>
      <c r="D71" s="228" t="s">
        <v>1445</v>
      </c>
    </row>
    <row r="72" spans="1:5" x14ac:dyDescent="0.2">
      <c r="A72" s="606" t="s">
        <v>998</v>
      </c>
      <c r="B72" s="461" t="s">
        <v>386</v>
      </c>
      <c r="C72" s="228">
        <v>4</v>
      </c>
      <c r="D72" s="228" t="s">
        <v>1445</v>
      </c>
    </row>
    <row r="73" spans="1:5" x14ac:dyDescent="0.2">
      <c r="A73" s="606" t="s">
        <v>999</v>
      </c>
      <c r="B73" s="461" t="s">
        <v>387</v>
      </c>
      <c r="C73" s="228">
        <v>4</v>
      </c>
      <c r="D73" s="228" t="s">
        <v>1445</v>
      </c>
    </row>
    <row r="74" spans="1:5" x14ac:dyDescent="0.2">
      <c r="A74" s="606" t="s">
        <v>1000</v>
      </c>
      <c r="B74" s="461" t="s">
        <v>524</v>
      </c>
      <c r="C74" s="228">
        <v>4</v>
      </c>
      <c r="D74" s="228" t="s">
        <v>1445</v>
      </c>
    </row>
    <row r="75" spans="1:5" x14ac:dyDescent="0.2">
      <c r="A75" s="606" t="s">
        <v>1001</v>
      </c>
      <c r="B75" s="461" t="s">
        <v>525</v>
      </c>
      <c r="C75" s="228">
        <v>4</v>
      </c>
      <c r="D75" s="228" t="s">
        <v>1445</v>
      </c>
    </row>
    <row r="76" spans="1:5" x14ac:dyDescent="0.2">
      <c r="A76" s="605" t="s">
        <v>1018</v>
      </c>
      <c r="B76" s="463" t="s">
        <v>1019</v>
      </c>
      <c r="C76" s="228">
        <v>4</v>
      </c>
      <c r="D76" s="228" t="s">
        <v>1445</v>
      </c>
    </row>
    <row r="77" spans="1:5" x14ac:dyDescent="0.2">
      <c r="A77" s="605" t="s">
        <v>1020</v>
      </c>
      <c r="B77" s="463" t="s">
        <v>1021</v>
      </c>
      <c r="C77" s="228">
        <v>4</v>
      </c>
      <c r="D77" s="228" t="s">
        <v>1445</v>
      </c>
    </row>
    <row r="78" spans="1:5" x14ac:dyDescent="0.2">
      <c r="A78" s="605" t="s">
        <v>1028</v>
      </c>
      <c r="B78" s="460" t="s">
        <v>1</v>
      </c>
      <c r="C78" s="228"/>
      <c r="D78" s="228" t="s">
        <v>1446</v>
      </c>
    </row>
    <row r="79" spans="1:5" x14ac:dyDescent="0.2">
      <c r="A79" s="605" t="s">
        <v>1065</v>
      </c>
      <c r="B79" s="460" t="s">
        <v>2</v>
      </c>
      <c r="C79" s="228"/>
      <c r="D79" s="228" t="s">
        <v>1446</v>
      </c>
      <c r="E79" s="24"/>
    </row>
    <row r="80" spans="1:5" x14ac:dyDescent="0.2">
      <c r="A80" s="605" t="s">
        <v>1066</v>
      </c>
      <c r="B80" s="460" t="s">
        <v>10</v>
      </c>
      <c r="C80" s="228"/>
      <c r="D80" s="228" t="s">
        <v>1446</v>
      </c>
      <c r="E80" s="24"/>
    </row>
    <row r="81" spans="1:5" x14ac:dyDescent="0.2">
      <c r="A81" s="605" t="s">
        <v>1067</v>
      </c>
      <c r="B81" s="460" t="s">
        <v>11</v>
      </c>
      <c r="C81" s="228"/>
      <c r="D81" s="228" t="s">
        <v>1446</v>
      </c>
      <c r="E81" s="24"/>
    </row>
    <row r="82" spans="1:5" x14ac:dyDescent="0.2">
      <c r="A82" s="605" t="s">
        <v>1068</v>
      </c>
      <c r="B82" s="460" t="s">
        <v>13</v>
      </c>
      <c r="C82" s="228"/>
      <c r="D82" s="228" t="s">
        <v>1446</v>
      </c>
      <c r="E82" s="24"/>
    </row>
    <row r="83" spans="1:5" ht="13.5" thickBot="1" x14ac:dyDescent="0.25">
      <c r="A83" s="608" t="s">
        <v>1069</v>
      </c>
      <c r="B83" s="467" t="s">
        <v>12</v>
      </c>
      <c r="C83" s="610"/>
      <c r="D83" s="610" t="s">
        <v>1446</v>
      </c>
      <c r="E83" s="24"/>
    </row>
    <row r="84" spans="1:5" s="22" customFormat="1" ht="9" customHeight="1" x14ac:dyDescent="0.2">
      <c r="A84" s="656"/>
      <c r="B84" s="656"/>
      <c r="C84" s="656"/>
      <c r="D84" s="656"/>
      <c r="E84" s="229"/>
    </row>
    <row r="85" spans="1:5" ht="93" customHeight="1" x14ac:dyDescent="0.2">
      <c r="A85" s="663" t="s">
        <v>1139</v>
      </c>
      <c r="B85" s="663"/>
      <c r="C85" s="663"/>
      <c r="D85" s="663"/>
    </row>
    <row r="86" spans="1:5" x14ac:dyDescent="0.2">
      <c r="A86" s="456"/>
      <c r="B86" s="456"/>
      <c r="C86" s="604"/>
      <c r="D86" s="456"/>
    </row>
    <row r="87" spans="1:5" x14ac:dyDescent="0.2">
      <c r="A87" s="456"/>
      <c r="B87" s="456"/>
      <c r="C87" s="604"/>
      <c r="D87" s="456"/>
    </row>
    <row r="88" spans="1:5" x14ac:dyDescent="0.2">
      <c r="A88" s="456"/>
      <c r="B88" s="456"/>
      <c r="C88" s="604"/>
      <c r="D88" s="456"/>
    </row>
    <row r="89" spans="1:5" x14ac:dyDescent="0.2">
      <c r="A89" s="456"/>
      <c r="B89" s="456"/>
      <c r="C89" s="604"/>
      <c r="D89" s="456"/>
    </row>
    <row r="90" spans="1:5" x14ac:dyDescent="0.2">
      <c r="A90" s="456"/>
      <c r="B90" s="456"/>
      <c r="C90" s="604"/>
      <c r="D90" s="456"/>
    </row>
    <row r="91" spans="1:5" x14ac:dyDescent="0.2">
      <c r="A91" s="456"/>
      <c r="B91" s="456"/>
      <c r="C91" s="604"/>
      <c r="D91" s="456"/>
    </row>
    <row r="92" spans="1:5" x14ac:dyDescent="0.2">
      <c r="A92" s="456"/>
      <c r="B92" s="456"/>
      <c r="C92" s="604"/>
      <c r="D92" s="456"/>
    </row>
    <row r="93" spans="1:5" x14ac:dyDescent="0.2">
      <c r="A93" s="456"/>
      <c r="B93" s="456"/>
      <c r="C93" s="604"/>
      <c r="D93" s="456"/>
    </row>
    <row r="94" spans="1:5" x14ac:dyDescent="0.2">
      <c r="A94" s="456"/>
      <c r="B94" s="456"/>
      <c r="C94" s="604"/>
      <c r="D94" s="456"/>
    </row>
    <row r="95" spans="1:5" x14ac:dyDescent="0.2">
      <c r="A95" s="456"/>
      <c r="B95" s="456"/>
      <c r="C95" s="604"/>
      <c r="D95" s="456"/>
    </row>
    <row r="96" spans="1:5" x14ac:dyDescent="0.2">
      <c r="A96" s="456"/>
      <c r="B96" s="456"/>
      <c r="C96" s="604"/>
      <c r="D96" s="456"/>
    </row>
    <row r="97" spans="1:4" x14ac:dyDescent="0.2">
      <c r="A97" s="456"/>
      <c r="B97" s="456"/>
      <c r="C97" s="604"/>
      <c r="D97" s="456"/>
    </row>
    <row r="98" spans="1:4" x14ac:dyDescent="0.2">
      <c r="A98" s="456"/>
      <c r="B98" s="456"/>
      <c r="C98" s="604"/>
      <c r="D98" s="456"/>
    </row>
    <row r="99" spans="1:4" x14ac:dyDescent="0.2">
      <c r="A99" s="456"/>
      <c r="B99" s="456"/>
      <c r="C99" s="604"/>
      <c r="D99" s="456"/>
    </row>
    <row r="100" spans="1:4" x14ac:dyDescent="0.2">
      <c r="A100" s="456"/>
      <c r="B100" s="456"/>
      <c r="C100" s="604"/>
      <c r="D100" s="456"/>
    </row>
    <row r="101" spans="1:4" x14ac:dyDescent="0.2">
      <c r="A101" s="456"/>
      <c r="B101" s="456"/>
      <c r="C101" s="604"/>
      <c r="D101" s="456"/>
    </row>
    <row r="102" spans="1:4" x14ac:dyDescent="0.2">
      <c r="A102" s="456"/>
      <c r="B102" s="456"/>
      <c r="C102" s="604"/>
      <c r="D102" s="456"/>
    </row>
    <row r="103" spans="1:4" x14ac:dyDescent="0.2">
      <c r="A103" s="456"/>
      <c r="B103" s="456"/>
      <c r="C103" s="604"/>
      <c r="D103" s="456"/>
    </row>
    <row r="104" spans="1:4" x14ac:dyDescent="0.2">
      <c r="A104" s="456"/>
      <c r="B104" s="456"/>
      <c r="C104" s="604"/>
      <c r="D104" s="456"/>
    </row>
    <row r="105" spans="1:4" x14ac:dyDescent="0.2">
      <c r="A105" s="456"/>
      <c r="B105" s="456"/>
      <c r="C105" s="604"/>
      <c r="D105" s="456"/>
    </row>
    <row r="106" spans="1:4" x14ac:dyDescent="0.2">
      <c r="A106" s="456"/>
      <c r="B106" s="456"/>
      <c r="C106" s="604"/>
      <c r="D106" s="456"/>
    </row>
    <row r="107" spans="1:4" x14ac:dyDescent="0.2">
      <c r="A107" s="456"/>
      <c r="B107" s="456"/>
      <c r="C107" s="604"/>
      <c r="D107" s="456"/>
    </row>
    <row r="108" spans="1:4" x14ac:dyDescent="0.2">
      <c r="A108" s="456"/>
      <c r="B108" s="456"/>
      <c r="C108" s="604"/>
      <c r="D108" s="456"/>
    </row>
    <row r="109" spans="1:4" x14ac:dyDescent="0.2">
      <c r="A109" s="655"/>
      <c r="B109" s="655"/>
      <c r="C109" s="655"/>
      <c r="D109" s="655"/>
    </row>
    <row r="110" spans="1:4" x14ac:dyDescent="0.2">
      <c r="A110" s="283"/>
      <c r="B110" s="24"/>
      <c r="C110" s="24"/>
      <c r="D110" s="24"/>
    </row>
    <row r="111" spans="1:4" ht="15" customHeight="1" x14ac:dyDescent="0.2">
      <c r="A111" s="456"/>
      <c r="B111" s="456"/>
      <c r="C111" s="604"/>
      <c r="D111" s="456"/>
    </row>
    <row r="112" spans="1:4" ht="15" customHeight="1" x14ac:dyDescent="0.2">
      <c r="A112" s="456"/>
      <c r="B112" s="456"/>
      <c r="C112" s="604"/>
      <c r="D112" s="456"/>
    </row>
    <row r="113" spans="1:4" ht="15" customHeight="1" x14ac:dyDescent="0.2">
      <c r="A113" s="456"/>
      <c r="B113" s="456"/>
      <c r="C113" s="604"/>
      <c r="D113" s="456"/>
    </row>
    <row r="114" spans="1:4" ht="15" customHeight="1" x14ac:dyDescent="0.2">
      <c r="A114" s="456"/>
      <c r="B114" s="456"/>
      <c r="C114" s="604"/>
      <c r="D114" s="456"/>
    </row>
    <row r="115" spans="1:4" ht="15" customHeight="1" x14ac:dyDescent="0.2">
      <c r="A115" s="456"/>
      <c r="B115" s="456"/>
      <c r="C115" s="604"/>
      <c r="D115" s="456"/>
    </row>
    <row r="116" spans="1:4" ht="15" customHeight="1" x14ac:dyDescent="0.2">
      <c r="A116" s="456"/>
      <c r="B116" s="456"/>
      <c r="C116" s="604"/>
      <c r="D116" s="456"/>
    </row>
    <row r="117" spans="1:4" x14ac:dyDescent="0.2">
      <c r="A117" s="456"/>
      <c r="B117" s="456"/>
      <c r="C117" s="604"/>
      <c r="D117" s="456"/>
    </row>
    <row r="118" spans="1:4" ht="15" customHeight="1" x14ac:dyDescent="0.2">
      <c r="A118" s="456"/>
      <c r="B118" s="456"/>
      <c r="C118" s="604"/>
      <c r="D118" s="456"/>
    </row>
    <row r="119" spans="1:4" ht="15" customHeight="1" x14ac:dyDescent="0.2">
      <c r="A119" s="456"/>
      <c r="B119" s="456"/>
      <c r="C119" s="604"/>
      <c r="D119" s="456"/>
    </row>
    <row r="120" spans="1:4" x14ac:dyDescent="0.2">
      <c r="A120" s="456"/>
      <c r="B120" s="456"/>
      <c r="C120" s="604"/>
      <c r="D120" s="456"/>
    </row>
    <row r="121" spans="1:4" x14ac:dyDescent="0.2">
      <c r="A121" s="456"/>
      <c r="B121" s="456"/>
      <c r="C121" s="604"/>
      <c r="D121" s="456"/>
    </row>
    <row r="122" spans="1:4" x14ac:dyDescent="0.2">
      <c r="A122" s="456"/>
      <c r="B122" s="456"/>
      <c r="C122" s="604"/>
      <c r="D122" s="456"/>
    </row>
    <row r="123" spans="1:4" x14ac:dyDescent="0.2">
      <c r="A123" s="456"/>
      <c r="B123" s="456"/>
      <c r="C123" s="604"/>
      <c r="D123" s="456"/>
    </row>
    <row r="124" spans="1:4" x14ac:dyDescent="0.2">
      <c r="A124" s="456"/>
      <c r="B124" s="456"/>
      <c r="C124" s="604"/>
      <c r="D124" s="456"/>
    </row>
    <row r="125" spans="1:4" x14ac:dyDescent="0.2">
      <c r="A125" s="456"/>
      <c r="B125" s="456"/>
      <c r="C125" s="604"/>
      <c r="D125" s="456"/>
    </row>
    <row r="126" spans="1:4" x14ac:dyDescent="0.2">
      <c r="A126" s="456"/>
      <c r="B126" s="456"/>
      <c r="C126" s="604"/>
      <c r="D126" s="456"/>
    </row>
    <row r="127" spans="1:4" x14ac:dyDescent="0.2">
      <c r="A127" s="456"/>
      <c r="B127" s="456"/>
      <c r="C127" s="604"/>
      <c r="D127" s="456"/>
    </row>
    <row r="128" spans="1:4" x14ac:dyDescent="0.2">
      <c r="A128" s="456"/>
      <c r="B128" s="456"/>
      <c r="C128" s="604"/>
      <c r="D128" s="456"/>
    </row>
    <row r="129" spans="1:4" x14ac:dyDescent="0.2">
      <c r="A129" s="456"/>
      <c r="B129" s="456"/>
      <c r="C129" s="604"/>
      <c r="D129" s="456"/>
    </row>
    <row r="130" spans="1:4" x14ac:dyDescent="0.2">
      <c r="A130" s="456"/>
      <c r="B130" s="456"/>
      <c r="C130" s="604"/>
      <c r="D130" s="456"/>
    </row>
    <row r="131" spans="1:4" x14ac:dyDescent="0.2">
      <c r="A131" s="283"/>
      <c r="B131" s="24"/>
      <c r="C131" s="24"/>
      <c r="D131" s="24"/>
    </row>
    <row r="132" spans="1:4" x14ac:dyDescent="0.2">
      <c r="A132" s="283"/>
      <c r="B132" s="24"/>
      <c r="C132" s="24"/>
      <c r="D132" s="24"/>
    </row>
    <row r="133" spans="1:4" x14ac:dyDescent="0.2">
      <c r="A133" s="283"/>
      <c r="B133" s="24"/>
      <c r="C133" s="24"/>
      <c r="D133" s="24"/>
    </row>
    <row r="134" spans="1:4" x14ac:dyDescent="0.2">
      <c r="A134" s="24"/>
      <c r="B134" s="464"/>
      <c r="C134" s="464"/>
      <c r="D134" s="24"/>
    </row>
    <row r="135" spans="1:4" x14ac:dyDescent="0.2">
      <c r="A135" s="24"/>
      <c r="B135" s="260"/>
      <c r="C135" s="589"/>
      <c r="D135" s="24"/>
    </row>
    <row r="136" spans="1:4" x14ac:dyDescent="0.2">
      <c r="A136" s="24"/>
      <c r="B136" s="465"/>
      <c r="C136" s="465"/>
      <c r="D136" s="24"/>
    </row>
    <row r="137" spans="1:4" x14ac:dyDescent="0.2">
      <c r="A137" s="24"/>
      <c r="B137" s="465"/>
      <c r="C137" s="465"/>
      <c r="D137" s="24"/>
    </row>
    <row r="138" spans="1:4" x14ac:dyDescent="0.2">
      <c r="A138" s="24"/>
      <c r="B138" s="465"/>
      <c r="C138" s="465"/>
      <c r="D138" s="24"/>
    </row>
    <row r="139" spans="1:4" x14ac:dyDescent="0.2">
      <c r="A139" s="24"/>
      <c r="B139" s="465"/>
      <c r="C139" s="465"/>
      <c r="D139" s="24"/>
    </row>
    <row r="140" spans="1:4" ht="178.5" customHeight="1" x14ac:dyDescent="0.2">
      <c r="A140" s="24"/>
      <c r="B140" s="464"/>
      <c r="C140" s="464"/>
      <c r="D140" s="24"/>
    </row>
    <row r="141" spans="1:4" x14ac:dyDescent="0.2">
      <c r="A141" s="283"/>
      <c r="B141" s="24"/>
      <c r="C141" s="24"/>
      <c r="D141" s="24"/>
    </row>
    <row r="142" spans="1:4" x14ac:dyDescent="0.2">
      <c r="A142" s="283"/>
      <c r="B142" s="24"/>
      <c r="C142" s="24"/>
      <c r="D142" s="24"/>
    </row>
    <row r="143" spans="1:4" x14ac:dyDescent="0.2">
      <c r="A143" s="24"/>
      <c r="B143" s="466"/>
      <c r="C143" s="466"/>
      <c r="D143" s="24"/>
    </row>
    <row r="144" spans="1:4" x14ac:dyDescent="0.2">
      <c r="A144" s="283"/>
      <c r="B144" s="24"/>
      <c r="C144" s="24"/>
      <c r="D144" s="24"/>
    </row>
    <row r="145" spans="1:4" x14ac:dyDescent="0.2">
      <c r="A145" s="283"/>
      <c r="B145" s="24"/>
      <c r="C145" s="24"/>
      <c r="D145" s="24"/>
    </row>
    <row r="146" spans="1:4" x14ac:dyDescent="0.2">
      <c r="A146" s="283"/>
      <c r="B146" s="24"/>
      <c r="C146" s="24"/>
      <c r="D146" s="24"/>
    </row>
    <row r="147" spans="1:4" x14ac:dyDescent="0.2">
      <c r="A147" s="283"/>
      <c r="B147" s="24"/>
      <c r="C147" s="24"/>
      <c r="D147" s="24"/>
    </row>
    <row r="148" spans="1:4" x14ac:dyDescent="0.2">
      <c r="A148" s="283"/>
      <c r="B148" s="24"/>
      <c r="C148" s="24"/>
      <c r="D148" s="24"/>
    </row>
    <row r="149" spans="1:4" x14ac:dyDescent="0.2">
      <c r="A149" s="283"/>
      <c r="B149" s="24"/>
      <c r="C149" s="24"/>
      <c r="D149" s="24"/>
    </row>
    <row r="150" spans="1:4" x14ac:dyDescent="0.2">
      <c r="A150" s="283"/>
      <c r="B150" s="24"/>
      <c r="C150" s="24"/>
      <c r="D150" s="24"/>
    </row>
    <row r="151" spans="1:4" x14ac:dyDescent="0.2">
      <c r="A151" s="283"/>
      <c r="B151" s="24"/>
      <c r="C151" s="24"/>
      <c r="D151" s="24"/>
    </row>
    <row r="152" spans="1:4" x14ac:dyDescent="0.2">
      <c r="A152" s="283"/>
      <c r="B152" s="24"/>
      <c r="C152" s="24"/>
      <c r="D152" s="24"/>
    </row>
    <row r="153" spans="1:4" x14ac:dyDescent="0.2">
      <c r="A153" s="283"/>
      <c r="B153" s="24"/>
      <c r="C153" s="24"/>
      <c r="D153" s="24"/>
    </row>
    <row r="154" spans="1:4" x14ac:dyDescent="0.2">
      <c r="A154" s="283"/>
      <c r="B154" s="24"/>
      <c r="C154" s="24"/>
      <c r="D154" s="24"/>
    </row>
    <row r="155" spans="1:4" x14ac:dyDescent="0.2">
      <c r="A155" s="283"/>
      <c r="B155" s="24"/>
      <c r="C155" s="24"/>
      <c r="D155" s="24"/>
    </row>
    <row r="156" spans="1:4" x14ac:dyDescent="0.2">
      <c r="A156" s="283"/>
      <c r="B156" s="24"/>
      <c r="C156" s="24"/>
      <c r="D156" s="24"/>
    </row>
    <row r="157" spans="1:4" x14ac:dyDescent="0.2">
      <c r="A157" s="283"/>
      <c r="B157" s="24"/>
      <c r="C157" s="24"/>
      <c r="D157" s="24"/>
    </row>
    <row r="158" spans="1:4" x14ac:dyDescent="0.2">
      <c r="A158" s="283"/>
      <c r="B158" s="24"/>
      <c r="C158" s="24"/>
      <c r="D158" s="24"/>
    </row>
    <row r="159" spans="1:4" x14ac:dyDescent="0.2">
      <c r="A159" s="283"/>
      <c r="B159" s="24"/>
      <c r="C159" s="24"/>
      <c r="D159" s="24"/>
    </row>
    <row r="160" spans="1:4" x14ac:dyDescent="0.2">
      <c r="A160" s="283"/>
      <c r="B160" s="24"/>
      <c r="C160" s="24"/>
      <c r="D160" s="24"/>
    </row>
    <row r="161" spans="1:4" x14ac:dyDescent="0.2">
      <c r="A161" s="283"/>
      <c r="B161" s="24"/>
      <c r="C161" s="24"/>
      <c r="D161" s="24"/>
    </row>
    <row r="162" spans="1:4" x14ac:dyDescent="0.2">
      <c r="A162" s="283"/>
      <c r="B162" s="24"/>
      <c r="C162" s="24"/>
      <c r="D162" s="24"/>
    </row>
    <row r="163" spans="1:4" x14ac:dyDescent="0.2">
      <c r="A163" s="283"/>
      <c r="B163" s="24"/>
      <c r="C163" s="24"/>
      <c r="D163" s="24"/>
    </row>
    <row r="164" spans="1:4" x14ac:dyDescent="0.2">
      <c r="A164" s="283"/>
      <c r="B164" s="24"/>
      <c r="C164" s="24"/>
      <c r="D164" s="24"/>
    </row>
    <row r="165" spans="1:4" x14ac:dyDescent="0.2">
      <c r="A165" s="283"/>
      <c r="B165" s="24"/>
      <c r="C165" s="24"/>
      <c r="D165" s="24"/>
    </row>
    <row r="166" spans="1:4" x14ac:dyDescent="0.2">
      <c r="A166" s="283"/>
      <c r="B166" s="24"/>
      <c r="C166" s="24"/>
      <c r="D166" s="24"/>
    </row>
    <row r="167" spans="1:4" x14ac:dyDescent="0.2">
      <c r="A167" s="283"/>
      <c r="B167" s="24"/>
      <c r="C167" s="24"/>
      <c r="D167" s="24"/>
    </row>
    <row r="168" spans="1:4" x14ac:dyDescent="0.2">
      <c r="A168" s="283"/>
      <c r="B168" s="24"/>
      <c r="C168" s="24"/>
      <c r="D168" s="24"/>
    </row>
    <row r="169" spans="1:4" x14ac:dyDescent="0.2">
      <c r="A169" s="283"/>
      <c r="B169" s="24"/>
      <c r="C169" s="24"/>
      <c r="D169" s="24"/>
    </row>
    <row r="170" spans="1:4" x14ac:dyDescent="0.2">
      <c r="A170" s="283"/>
      <c r="B170" s="24"/>
      <c r="C170" s="24"/>
      <c r="D170" s="24"/>
    </row>
    <row r="171" spans="1:4" x14ac:dyDescent="0.2">
      <c r="A171" s="283"/>
      <c r="B171" s="24"/>
      <c r="C171" s="24"/>
      <c r="D171" s="24"/>
    </row>
    <row r="172" spans="1:4" x14ac:dyDescent="0.2">
      <c r="A172" s="283"/>
      <c r="B172" s="24"/>
      <c r="C172" s="24"/>
      <c r="D172" s="24"/>
    </row>
    <row r="173" spans="1:4" x14ac:dyDescent="0.2">
      <c r="A173" s="283"/>
      <c r="B173" s="24"/>
      <c r="C173" s="24"/>
      <c r="D173" s="24"/>
    </row>
    <row r="174" spans="1:4" x14ac:dyDescent="0.2">
      <c r="A174" s="283"/>
      <c r="B174" s="24"/>
      <c r="C174" s="24"/>
      <c r="D174" s="24"/>
    </row>
    <row r="175" spans="1:4" x14ac:dyDescent="0.2">
      <c r="A175" s="283"/>
      <c r="B175" s="24"/>
      <c r="C175" s="24"/>
      <c r="D175" s="24"/>
    </row>
    <row r="176" spans="1:4" x14ac:dyDescent="0.2">
      <c r="A176" s="283"/>
      <c r="B176" s="24"/>
      <c r="C176" s="24"/>
      <c r="D176" s="24"/>
    </row>
    <row r="177" spans="1:4" x14ac:dyDescent="0.2">
      <c r="A177" s="283"/>
      <c r="B177" s="24"/>
      <c r="C177" s="24"/>
      <c r="D177" s="24"/>
    </row>
    <row r="178" spans="1:4" x14ac:dyDescent="0.2">
      <c r="A178" s="283"/>
      <c r="B178" s="24"/>
      <c r="C178" s="24"/>
      <c r="D178" s="24"/>
    </row>
    <row r="179" spans="1:4" x14ac:dyDescent="0.2">
      <c r="A179" s="283"/>
      <c r="B179" s="24"/>
      <c r="C179" s="24"/>
      <c r="D179" s="24"/>
    </row>
    <row r="180" spans="1:4" x14ac:dyDescent="0.2">
      <c r="A180" s="283"/>
      <c r="B180" s="24"/>
      <c r="C180" s="24"/>
      <c r="D180" s="24"/>
    </row>
    <row r="181" spans="1:4" x14ac:dyDescent="0.2">
      <c r="A181" s="283"/>
      <c r="B181" s="24"/>
      <c r="C181" s="24"/>
      <c r="D181" s="24"/>
    </row>
    <row r="182" spans="1:4" x14ac:dyDescent="0.2">
      <c r="A182" s="283"/>
      <c r="B182" s="24"/>
      <c r="C182" s="24"/>
      <c r="D182" s="24"/>
    </row>
    <row r="183" spans="1:4" x14ac:dyDescent="0.2">
      <c r="A183" s="283"/>
      <c r="B183" s="24"/>
      <c r="C183" s="24"/>
      <c r="D183" s="24"/>
    </row>
    <row r="184" spans="1:4" x14ac:dyDescent="0.2">
      <c r="A184" s="283"/>
      <c r="B184" s="24"/>
      <c r="C184" s="24"/>
      <c r="D184" s="24"/>
    </row>
    <row r="185" spans="1:4" x14ac:dyDescent="0.2">
      <c r="A185" s="283"/>
      <c r="B185" s="24"/>
      <c r="C185" s="24"/>
      <c r="D185" s="24"/>
    </row>
    <row r="186" spans="1:4" x14ac:dyDescent="0.2">
      <c r="A186" s="283"/>
      <c r="B186" s="24"/>
      <c r="C186" s="24"/>
      <c r="D186" s="24"/>
    </row>
    <row r="187" spans="1:4" x14ac:dyDescent="0.2">
      <c r="A187" s="283"/>
      <c r="B187" s="24"/>
      <c r="C187" s="24"/>
      <c r="D187" s="24"/>
    </row>
    <row r="188" spans="1:4" x14ac:dyDescent="0.2">
      <c r="A188" s="283"/>
      <c r="B188" s="24"/>
      <c r="C188" s="24"/>
      <c r="D188" s="24"/>
    </row>
    <row r="189" spans="1:4" x14ac:dyDescent="0.2">
      <c r="A189" s="283"/>
      <c r="B189" s="24"/>
      <c r="C189" s="24"/>
      <c r="D189" s="24"/>
    </row>
    <row r="190" spans="1:4" x14ac:dyDescent="0.2">
      <c r="A190" s="283"/>
      <c r="B190" s="24"/>
      <c r="C190" s="24"/>
      <c r="D190" s="24"/>
    </row>
    <row r="191" spans="1:4" x14ac:dyDescent="0.2">
      <c r="A191" s="283"/>
      <c r="B191" s="24"/>
      <c r="C191" s="24"/>
      <c r="D191" s="24"/>
    </row>
    <row r="192" spans="1:4" x14ac:dyDescent="0.2">
      <c r="A192" s="283"/>
      <c r="B192" s="24"/>
      <c r="C192" s="24"/>
      <c r="D192" s="24"/>
    </row>
    <row r="193" spans="1:4" x14ac:dyDescent="0.2">
      <c r="A193" s="283"/>
      <c r="B193" s="24"/>
      <c r="C193" s="24"/>
      <c r="D193" s="24"/>
    </row>
    <row r="194" spans="1:4" x14ac:dyDescent="0.2">
      <c r="A194" s="283"/>
      <c r="B194" s="24"/>
      <c r="C194" s="24"/>
      <c r="D194" s="24"/>
    </row>
    <row r="195" spans="1:4" x14ac:dyDescent="0.2">
      <c r="A195" s="283"/>
      <c r="B195" s="24"/>
      <c r="C195" s="24"/>
      <c r="D195" s="24"/>
    </row>
    <row r="196" spans="1:4" x14ac:dyDescent="0.2">
      <c r="A196" s="283"/>
      <c r="B196" s="24"/>
      <c r="C196" s="24"/>
      <c r="D196" s="24"/>
    </row>
    <row r="197" spans="1:4" x14ac:dyDescent="0.2">
      <c r="A197" s="283"/>
      <c r="B197" s="24"/>
      <c r="C197" s="24"/>
      <c r="D197" s="24"/>
    </row>
    <row r="198" spans="1:4" x14ac:dyDescent="0.2">
      <c r="A198" s="283"/>
      <c r="B198" s="24"/>
      <c r="C198" s="24"/>
      <c r="D198" s="24"/>
    </row>
    <row r="199" spans="1:4" x14ac:dyDescent="0.2">
      <c r="A199" s="283"/>
      <c r="B199" s="24"/>
      <c r="C199" s="24"/>
      <c r="D199" s="24"/>
    </row>
    <row r="200" spans="1:4" x14ac:dyDescent="0.2">
      <c r="A200" s="283"/>
      <c r="B200" s="24"/>
      <c r="C200" s="24"/>
      <c r="D200" s="24"/>
    </row>
    <row r="201" spans="1:4" x14ac:dyDescent="0.2">
      <c r="A201" s="283"/>
      <c r="B201" s="24"/>
      <c r="C201" s="24"/>
      <c r="D201" s="24"/>
    </row>
    <row r="202" spans="1:4" x14ac:dyDescent="0.2">
      <c r="A202" s="283"/>
      <c r="B202" s="24"/>
      <c r="C202" s="24"/>
      <c r="D202" s="24"/>
    </row>
    <row r="203" spans="1:4" x14ac:dyDescent="0.2">
      <c r="A203" s="283"/>
      <c r="B203" s="24"/>
      <c r="C203" s="24"/>
      <c r="D203" s="24"/>
    </row>
    <row r="204" spans="1:4" x14ac:dyDescent="0.2">
      <c r="A204" s="283"/>
      <c r="B204" s="24"/>
      <c r="C204" s="24"/>
      <c r="D204" s="24"/>
    </row>
    <row r="205" spans="1:4" x14ac:dyDescent="0.2">
      <c r="A205" s="283"/>
      <c r="B205" s="24"/>
      <c r="C205" s="24"/>
      <c r="D205" s="24"/>
    </row>
    <row r="206" spans="1:4" x14ac:dyDescent="0.2">
      <c r="A206" s="283"/>
      <c r="B206" s="24"/>
      <c r="C206" s="24"/>
      <c r="D206" s="24"/>
    </row>
    <row r="207" spans="1:4" x14ac:dyDescent="0.2">
      <c r="A207" s="283"/>
      <c r="B207" s="24"/>
      <c r="C207" s="24"/>
      <c r="D207" s="24"/>
    </row>
    <row r="208" spans="1:4" x14ac:dyDescent="0.2">
      <c r="A208" s="283"/>
      <c r="B208" s="24"/>
      <c r="C208" s="24"/>
      <c r="D208" s="24"/>
    </row>
    <row r="209" spans="1:4" x14ac:dyDescent="0.2">
      <c r="A209" s="283"/>
      <c r="B209" s="24"/>
      <c r="C209" s="24"/>
      <c r="D209" s="24"/>
    </row>
    <row r="210" spans="1:4" x14ac:dyDescent="0.2">
      <c r="A210" s="283"/>
      <c r="B210" s="24"/>
      <c r="C210" s="24"/>
      <c r="D210" s="24"/>
    </row>
    <row r="211" spans="1:4" x14ac:dyDescent="0.2">
      <c r="A211" s="283"/>
      <c r="B211" s="24"/>
      <c r="C211" s="24"/>
      <c r="D211" s="24"/>
    </row>
    <row r="212" spans="1:4" x14ac:dyDescent="0.2">
      <c r="A212" s="283"/>
      <c r="B212" s="24"/>
      <c r="C212" s="24"/>
      <c r="D212" s="24"/>
    </row>
    <row r="213" spans="1:4" x14ac:dyDescent="0.2">
      <c r="A213" s="283"/>
      <c r="B213" s="24"/>
      <c r="C213" s="24"/>
      <c r="D213" s="24"/>
    </row>
    <row r="214" spans="1:4" x14ac:dyDescent="0.2">
      <c r="A214" s="283"/>
      <c r="B214" s="24"/>
      <c r="C214" s="24"/>
      <c r="D214" s="24"/>
    </row>
    <row r="215" spans="1:4" x14ac:dyDescent="0.2">
      <c r="A215" s="283"/>
      <c r="B215" s="24"/>
      <c r="C215" s="24"/>
      <c r="D215" s="24"/>
    </row>
    <row r="216" spans="1:4" x14ac:dyDescent="0.2">
      <c r="A216" s="283"/>
      <c r="B216" s="24"/>
      <c r="C216" s="24"/>
      <c r="D216" s="24"/>
    </row>
    <row r="217" spans="1:4" x14ac:dyDescent="0.2">
      <c r="A217" s="283"/>
      <c r="B217" s="24"/>
      <c r="C217" s="24"/>
      <c r="D217" s="24"/>
    </row>
    <row r="218" spans="1:4" x14ac:dyDescent="0.2">
      <c r="A218" s="283"/>
      <c r="B218" s="24"/>
      <c r="C218" s="24"/>
      <c r="D218" s="24"/>
    </row>
    <row r="219" spans="1:4" x14ac:dyDescent="0.2">
      <c r="A219" s="283"/>
      <c r="B219" s="24"/>
      <c r="C219" s="24"/>
      <c r="D219" s="24"/>
    </row>
    <row r="220" spans="1:4" x14ac:dyDescent="0.2">
      <c r="A220" s="283"/>
      <c r="B220" s="24"/>
      <c r="C220" s="24"/>
      <c r="D220" s="24"/>
    </row>
    <row r="221" spans="1:4" x14ac:dyDescent="0.2">
      <c r="A221" s="283"/>
      <c r="B221" s="24"/>
      <c r="C221" s="24"/>
      <c r="D221" s="24"/>
    </row>
    <row r="222" spans="1:4" x14ac:dyDescent="0.2">
      <c r="A222" s="283"/>
      <c r="B222" s="24"/>
      <c r="C222" s="24"/>
      <c r="D222" s="24"/>
    </row>
    <row r="223" spans="1:4" x14ac:dyDescent="0.2">
      <c r="A223" s="283"/>
      <c r="B223" s="24"/>
      <c r="C223" s="24"/>
      <c r="D223" s="24"/>
    </row>
    <row r="224" spans="1:4" x14ac:dyDescent="0.2">
      <c r="A224" s="283"/>
      <c r="B224" s="24"/>
      <c r="C224" s="24"/>
      <c r="D224" s="24"/>
    </row>
    <row r="225" spans="1:4" x14ac:dyDescent="0.2">
      <c r="A225" s="283"/>
      <c r="B225" s="24"/>
      <c r="C225" s="24"/>
      <c r="D225" s="24"/>
    </row>
    <row r="226" spans="1:4" x14ac:dyDescent="0.2">
      <c r="A226" s="283"/>
      <c r="B226" s="24"/>
      <c r="C226" s="24"/>
      <c r="D226" s="24"/>
    </row>
    <row r="227" spans="1:4" x14ac:dyDescent="0.2">
      <c r="A227" s="283"/>
      <c r="B227" s="24"/>
      <c r="C227" s="24"/>
      <c r="D227" s="24"/>
    </row>
    <row r="228" spans="1:4" x14ac:dyDescent="0.2">
      <c r="A228" s="283"/>
      <c r="B228" s="24"/>
      <c r="C228" s="24"/>
      <c r="D228" s="24"/>
    </row>
    <row r="229" spans="1:4" x14ac:dyDescent="0.2">
      <c r="A229" s="283"/>
      <c r="B229" s="24"/>
      <c r="C229" s="24"/>
      <c r="D229" s="24"/>
    </row>
    <row r="230" spans="1:4" x14ac:dyDescent="0.2">
      <c r="A230" s="283"/>
      <c r="B230" s="24"/>
      <c r="C230" s="24"/>
      <c r="D230" s="24"/>
    </row>
    <row r="231" spans="1:4" x14ac:dyDescent="0.2">
      <c r="A231" s="283"/>
      <c r="B231" s="24"/>
      <c r="C231" s="24"/>
      <c r="D231" s="24"/>
    </row>
    <row r="232" spans="1:4" x14ac:dyDescent="0.2">
      <c r="A232" s="283"/>
      <c r="B232" s="24"/>
      <c r="C232" s="24"/>
      <c r="D232" s="24"/>
    </row>
    <row r="233" spans="1:4" x14ac:dyDescent="0.2">
      <c r="A233" s="283"/>
      <c r="B233" s="24"/>
      <c r="C233" s="24"/>
      <c r="D233" s="24"/>
    </row>
    <row r="234" spans="1:4" x14ac:dyDescent="0.2">
      <c r="A234" s="283"/>
      <c r="B234" s="24"/>
      <c r="C234" s="24"/>
      <c r="D234" s="24"/>
    </row>
    <row r="235" spans="1:4" x14ac:dyDescent="0.2">
      <c r="A235" s="283"/>
      <c r="B235" s="24"/>
      <c r="C235" s="24"/>
      <c r="D235" s="24"/>
    </row>
    <row r="236" spans="1:4" x14ac:dyDescent="0.2">
      <c r="A236" s="283"/>
      <c r="B236" s="24"/>
      <c r="C236" s="24"/>
      <c r="D236" s="24"/>
    </row>
    <row r="237" spans="1:4" x14ac:dyDescent="0.2">
      <c r="A237" s="283"/>
      <c r="B237" s="24"/>
      <c r="C237" s="24"/>
      <c r="D237" s="24"/>
    </row>
    <row r="238" spans="1:4" x14ac:dyDescent="0.2">
      <c r="A238" s="283"/>
      <c r="B238" s="24"/>
      <c r="C238" s="24"/>
      <c r="D238" s="24"/>
    </row>
    <row r="239" spans="1:4" x14ac:dyDescent="0.2">
      <c r="A239" s="283"/>
      <c r="B239" s="24"/>
      <c r="C239" s="24"/>
      <c r="D239" s="24"/>
    </row>
    <row r="240" spans="1:4" x14ac:dyDescent="0.2">
      <c r="A240" s="283"/>
      <c r="B240" s="24"/>
      <c r="C240" s="24"/>
      <c r="D240" s="24"/>
    </row>
    <row r="241" spans="1:4" x14ac:dyDescent="0.2">
      <c r="A241" s="283"/>
      <c r="B241" s="24"/>
      <c r="C241" s="24"/>
      <c r="D241" s="24"/>
    </row>
    <row r="242" spans="1:4" x14ac:dyDescent="0.2">
      <c r="A242" s="283"/>
      <c r="B242" s="24"/>
      <c r="C242" s="24"/>
      <c r="D242" s="24"/>
    </row>
    <row r="243" spans="1:4" x14ac:dyDescent="0.2">
      <c r="A243" s="283"/>
      <c r="B243" s="24"/>
      <c r="C243" s="24"/>
      <c r="D243" s="24"/>
    </row>
    <row r="244" spans="1:4" x14ac:dyDescent="0.2">
      <c r="A244" s="283"/>
      <c r="B244" s="24"/>
      <c r="C244" s="24"/>
      <c r="D244" s="24"/>
    </row>
    <row r="245" spans="1:4" x14ac:dyDescent="0.2">
      <c r="A245" s="283"/>
      <c r="B245" s="24"/>
      <c r="C245" s="24"/>
      <c r="D245" s="24"/>
    </row>
    <row r="246" spans="1:4" x14ac:dyDescent="0.2">
      <c r="A246" s="283"/>
      <c r="B246" s="24"/>
      <c r="C246" s="24"/>
      <c r="D246" s="24"/>
    </row>
    <row r="247" spans="1:4" x14ac:dyDescent="0.2">
      <c r="A247" s="283"/>
      <c r="B247" s="24"/>
      <c r="C247" s="24"/>
      <c r="D247" s="24"/>
    </row>
    <row r="248" spans="1:4" x14ac:dyDescent="0.2">
      <c r="A248" s="283"/>
      <c r="B248" s="24"/>
      <c r="C248" s="24"/>
      <c r="D248" s="24"/>
    </row>
    <row r="249" spans="1:4" x14ac:dyDescent="0.2">
      <c r="A249" s="283"/>
      <c r="B249" s="24"/>
      <c r="C249" s="24"/>
      <c r="D249" s="24"/>
    </row>
    <row r="250" spans="1:4" x14ac:dyDescent="0.2">
      <c r="A250" s="283"/>
      <c r="B250" s="24"/>
      <c r="C250" s="24"/>
      <c r="D250" s="24"/>
    </row>
    <row r="251" spans="1:4" x14ac:dyDescent="0.2">
      <c r="A251" s="283"/>
      <c r="B251" s="24"/>
      <c r="C251" s="24"/>
      <c r="D251" s="24"/>
    </row>
    <row r="252" spans="1:4" x14ac:dyDescent="0.2">
      <c r="A252" s="283"/>
      <c r="B252" s="24"/>
      <c r="C252" s="24"/>
      <c r="D252" s="24"/>
    </row>
    <row r="253" spans="1:4" x14ac:dyDescent="0.2">
      <c r="A253" s="283"/>
      <c r="B253" s="24"/>
      <c r="C253" s="24"/>
      <c r="D253" s="24"/>
    </row>
    <row r="254" spans="1:4" x14ac:dyDescent="0.2">
      <c r="A254" s="283"/>
      <c r="B254" s="24"/>
      <c r="C254" s="24"/>
      <c r="D254" s="24"/>
    </row>
    <row r="255" spans="1:4" x14ac:dyDescent="0.2">
      <c r="A255" s="283"/>
      <c r="B255" s="24"/>
      <c r="C255" s="24"/>
      <c r="D255" s="24"/>
    </row>
    <row r="256" spans="1:4" x14ac:dyDescent="0.2">
      <c r="A256" s="283"/>
      <c r="B256" s="24"/>
      <c r="C256" s="24"/>
      <c r="D256" s="24"/>
    </row>
    <row r="257" spans="1:4" x14ac:dyDescent="0.2">
      <c r="A257" s="283"/>
      <c r="B257" s="24"/>
      <c r="C257" s="24"/>
      <c r="D257" s="24"/>
    </row>
    <row r="258" spans="1:4" x14ac:dyDescent="0.2">
      <c r="A258" s="283"/>
      <c r="B258" s="24"/>
      <c r="C258" s="24"/>
      <c r="D258" s="24"/>
    </row>
    <row r="259" spans="1:4" x14ac:dyDescent="0.2">
      <c r="A259" s="283"/>
      <c r="B259" s="24"/>
      <c r="C259" s="24"/>
      <c r="D259" s="24"/>
    </row>
    <row r="260" spans="1:4" x14ac:dyDescent="0.2">
      <c r="A260" s="283"/>
      <c r="B260" s="24"/>
      <c r="C260" s="24"/>
      <c r="D260" s="24"/>
    </row>
    <row r="261" spans="1:4" x14ac:dyDescent="0.2">
      <c r="A261" s="283"/>
      <c r="B261" s="24"/>
      <c r="C261" s="24"/>
      <c r="D261" s="24"/>
    </row>
    <row r="262" spans="1:4" x14ac:dyDescent="0.2">
      <c r="A262" s="283"/>
      <c r="B262" s="24"/>
      <c r="C262" s="24"/>
      <c r="D262" s="24"/>
    </row>
    <row r="263" spans="1:4" x14ac:dyDescent="0.2">
      <c r="A263" s="283"/>
      <c r="B263" s="24"/>
      <c r="C263" s="24"/>
      <c r="D263" s="24"/>
    </row>
    <row r="264" spans="1:4" x14ac:dyDescent="0.2">
      <c r="A264" s="283"/>
      <c r="B264" s="24"/>
      <c r="C264" s="24"/>
      <c r="D264" s="24"/>
    </row>
    <row r="265" spans="1:4" x14ac:dyDescent="0.2">
      <c r="A265" s="283"/>
      <c r="B265" s="24"/>
      <c r="C265" s="24"/>
      <c r="D265" s="24"/>
    </row>
    <row r="266" spans="1:4" x14ac:dyDescent="0.2">
      <c r="A266" s="283"/>
      <c r="B266" s="24"/>
      <c r="C266" s="24"/>
      <c r="D266" s="24"/>
    </row>
    <row r="267" spans="1:4" x14ac:dyDescent="0.2">
      <c r="A267" s="283"/>
      <c r="B267" s="24"/>
      <c r="C267" s="24"/>
      <c r="D267" s="24"/>
    </row>
    <row r="268" spans="1:4" x14ac:dyDescent="0.2">
      <c r="A268" s="283"/>
      <c r="B268" s="24"/>
      <c r="C268" s="24"/>
      <c r="D268" s="24"/>
    </row>
    <row r="269" spans="1:4" x14ac:dyDescent="0.2">
      <c r="A269" s="283"/>
      <c r="B269" s="24"/>
      <c r="C269" s="24"/>
      <c r="D269" s="24"/>
    </row>
    <row r="270" spans="1:4" x14ac:dyDescent="0.2">
      <c r="A270" s="283"/>
      <c r="B270" s="24"/>
      <c r="C270" s="24"/>
      <c r="D270" s="24"/>
    </row>
    <row r="271" spans="1:4" x14ac:dyDescent="0.2">
      <c r="A271" s="283"/>
      <c r="B271" s="24"/>
      <c r="C271" s="24"/>
      <c r="D271" s="24"/>
    </row>
    <row r="272" spans="1:4" x14ac:dyDescent="0.2">
      <c r="A272" s="283"/>
      <c r="B272" s="24"/>
      <c r="C272" s="24"/>
      <c r="D272" s="24"/>
    </row>
    <row r="273" spans="1:4" x14ac:dyDescent="0.2">
      <c r="A273" s="283"/>
      <c r="B273" s="24"/>
      <c r="C273" s="24"/>
      <c r="D273" s="24"/>
    </row>
    <row r="274" spans="1:4" x14ac:dyDescent="0.2">
      <c r="A274" s="283"/>
      <c r="B274" s="24"/>
      <c r="C274" s="24"/>
      <c r="D274" s="24"/>
    </row>
    <row r="275" spans="1:4" x14ac:dyDescent="0.2">
      <c r="A275" s="283"/>
      <c r="B275" s="24"/>
      <c r="C275" s="24"/>
      <c r="D275" s="24"/>
    </row>
    <row r="276" spans="1:4" x14ac:dyDescent="0.2">
      <c r="A276" s="283"/>
      <c r="B276" s="24"/>
      <c r="C276" s="24"/>
      <c r="D276" s="24"/>
    </row>
    <row r="277" spans="1:4" x14ac:dyDescent="0.2">
      <c r="A277" s="283"/>
      <c r="B277" s="24"/>
      <c r="C277" s="24"/>
      <c r="D277" s="24"/>
    </row>
    <row r="278" spans="1:4" x14ac:dyDescent="0.2">
      <c r="A278" s="283"/>
      <c r="B278" s="24"/>
      <c r="C278" s="24"/>
      <c r="D278" s="24"/>
    </row>
    <row r="279" spans="1:4" x14ac:dyDescent="0.2">
      <c r="A279" s="283"/>
      <c r="B279" s="24"/>
      <c r="C279" s="24"/>
      <c r="D279" s="24"/>
    </row>
    <row r="280" spans="1:4" x14ac:dyDescent="0.2">
      <c r="A280" s="283"/>
      <c r="B280" s="24"/>
      <c r="C280" s="24"/>
      <c r="D280" s="24"/>
    </row>
    <row r="281" spans="1:4" x14ac:dyDescent="0.2">
      <c r="A281" s="283"/>
      <c r="B281" s="24"/>
      <c r="C281" s="24"/>
      <c r="D281" s="24"/>
    </row>
    <row r="282" spans="1:4" x14ac:dyDescent="0.2">
      <c r="A282" s="283"/>
      <c r="B282" s="24"/>
      <c r="C282" s="24"/>
      <c r="D282" s="24"/>
    </row>
    <row r="283" spans="1:4" x14ac:dyDescent="0.2">
      <c r="A283" s="283"/>
      <c r="B283" s="24"/>
      <c r="C283" s="24"/>
      <c r="D283" s="24"/>
    </row>
    <row r="284" spans="1:4" x14ac:dyDescent="0.2">
      <c r="A284" s="283"/>
      <c r="B284" s="24"/>
      <c r="C284" s="24"/>
      <c r="D284" s="24"/>
    </row>
    <row r="285" spans="1:4" x14ac:dyDescent="0.2">
      <c r="A285" s="283"/>
      <c r="B285" s="24"/>
      <c r="C285" s="24"/>
      <c r="D285" s="24"/>
    </row>
    <row r="286" spans="1:4" x14ac:dyDescent="0.2">
      <c r="A286" s="283"/>
      <c r="B286" s="24"/>
      <c r="C286" s="24"/>
      <c r="D286" s="24"/>
    </row>
    <row r="287" spans="1:4" x14ac:dyDescent="0.2">
      <c r="A287" s="283"/>
      <c r="B287" s="24"/>
      <c r="C287" s="24"/>
      <c r="D287" s="24"/>
    </row>
    <row r="288" spans="1:4" x14ac:dyDescent="0.2">
      <c r="A288" s="283"/>
      <c r="B288" s="24"/>
      <c r="C288" s="24"/>
      <c r="D288" s="24"/>
    </row>
    <row r="289" spans="1:4" x14ac:dyDescent="0.2">
      <c r="A289" s="283"/>
      <c r="B289" s="24"/>
      <c r="C289" s="24"/>
      <c r="D289" s="24"/>
    </row>
    <row r="290" spans="1:4" x14ac:dyDescent="0.2">
      <c r="A290" s="283"/>
      <c r="B290" s="24"/>
      <c r="C290" s="24"/>
      <c r="D290" s="24"/>
    </row>
    <row r="291" spans="1:4" x14ac:dyDescent="0.2">
      <c r="A291" s="283"/>
      <c r="B291" s="24"/>
      <c r="C291" s="24"/>
      <c r="D291" s="24"/>
    </row>
    <row r="292" spans="1:4" x14ac:dyDescent="0.2">
      <c r="A292" s="283"/>
      <c r="B292" s="24"/>
      <c r="C292" s="24"/>
      <c r="D292" s="24"/>
    </row>
    <row r="293" spans="1:4" x14ac:dyDescent="0.2">
      <c r="A293" s="283"/>
      <c r="B293" s="24"/>
      <c r="C293" s="24"/>
      <c r="D293" s="24"/>
    </row>
    <row r="294" spans="1:4" x14ac:dyDescent="0.2">
      <c r="A294" s="283"/>
      <c r="B294" s="24"/>
      <c r="C294" s="24"/>
      <c r="D294" s="24"/>
    </row>
    <row r="295" spans="1:4" x14ac:dyDescent="0.2">
      <c r="A295" s="283"/>
      <c r="B295" s="24"/>
      <c r="C295" s="24"/>
      <c r="D295" s="24"/>
    </row>
    <row r="296" spans="1:4" x14ac:dyDescent="0.2">
      <c r="A296" s="283"/>
      <c r="B296" s="24"/>
      <c r="C296" s="24"/>
      <c r="D296" s="24"/>
    </row>
    <row r="297" spans="1:4" x14ac:dyDescent="0.2">
      <c r="A297" s="283"/>
      <c r="B297" s="24"/>
      <c r="C297" s="24"/>
      <c r="D297" s="24"/>
    </row>
  </sheetData>
  <mergeCells count="5">
    <mergeCell ref="A109:D109"/>
    <mergeCell ref="A84:D84"/>
    <mergeCell ref="A1:D1"/>
    <mergeCell ref="A2:D2"/>
    <mergeCell ref="A85:D85"/>
  </mergeCells>
  <phoneticPr fontId="6" type="noConversion"/>
  <hyperlinks>
    <hyperlink ref="B7" location="'Část 1a'!A1" display="Cíle a zásady řízení rizik II"/>
    <hyperlink ref="B64" location="'Část 8b'!A1" display="Nezatížená aktiva  - od 2. 1. 2019"/>
    <hyperlink ref="A6" location="'EU OVA'!A1" display="EU OVA"/>
    <hyperlink ref="A7" location="'EU CRA'!A1" display="EU CRA"/>
    <hyperlink ref="A8" location="'EU CCRA'!A1" display="EU CCRA"/>
    <hyperlink ref="A9" location="'EU MRA'!A1" display="EU MRA"/>
    <hyperlink ref="A10" location="'EU LIQA'!A1" display="EU LIQA"/>
    <hyperlink ref="A11" location="'EU LIQ1'!A1" display="EU LIQ1"/>
    <hyperlink ref="A12" location="ŘKS!A1" display="ŘKS"/>
    <hyperlink ref="A15" location="'EU LI1'!A1" display="EU LI1"/>
    <hyperlink ref="A16" location="'EU LI2'!A1" display="EU LI2"/>
    <hyperlink ref="A17" location="'EU LI3'!A1" display="EU LI3"/>
    <hyperlink ref="A18" location="'EU LIA'!A1" display="EU LIA"/>
    <hyperlink ref="A19" location="'KAP1'!A1" display="KAP1"/>
    <hyperlink ref="A20" location="'KAP2'!A1" display="KAP2"/>
    <hyperlink ref="A21" location="'KAP3'!A1" display="KAP3"/>
    <hyperlink ref="A22" location="'KAP4'!A1" display="KAP4"/>
    <hyperlink ref="A23" location="'KAP5'!A1" display="KAP5"/>
    <hyperlink ref="A24" location="'KAP6'!A1" display="KAP6"/>
    <hyperlink ref="A25" location="LR!A1" display="LR"/>
    <hyperlink ref="A26" location="IFRS9!A1" display="IFRS 9-FL"/>
    <hyperlink ref="A27" location="'EU OV1'!A1" display="EU EOV1"/>
    <hyperlink ref="A28" location="'EU CR10'!A1" display="EU CR10"/>
    <hyperlink ref="A29" location="'EU INS1'!A1" display="EU INS1"/>
    <hyperlink ref="A30" location="CCB!A1" display="CCB"/>
    <hyperlink ref="A31" location="'EU CRB-A'!A1" display="EU CRB-A"/>
    <hyperlink ref="A32" location="'EU CRB-B'!A1" display="EU CRB-B"/>
    <hyperlink ref="A33" location="'EU CRB-C'!A1" display="EU CRB-C"/>
    <hyperlink ref="A34" location="'EU CR1-D'!A1" display="EU CRB-D"/>
    <hyperlink ref="A35" location="'EU CRB-E'!A1" display="EU CRB-E"/>
    <hyperlink ref="A36" location="'EU CR1-A'!A1" display="EU CR1-A"/>
    <hyperlink ref="A37" location="'EU CR1-B'!A1" display="EU CR1-B"/>
    <hyperlink ref="A38" location="'EU CR1-C'!A1" display="EU CR1-C"/>
    <hyperlink ref="A39" location="'EU CR1-D'!A1" display="EU CR1-D"/>
    <hyperlink ref="A40" location="'EU CR1-E'!A1" display="EU CR1-E"/>
    <hyperlink ref="A41" location="'EU CR2-A'!A1" display="EU CR2-A"/>
    <hyperlink ref="A42" location="'EU CR2-B'!A1" display="EU CR2-B"/>
    <hyperlink ref="A43" location="'EU CRC'!A1" display="EU CRC"/>
    <hyperlink ref="A44" location="'EU CR3'!A1" display="EU CR3"/>
    <hyperlink ref="A45" location="'EU CRD'!A1" display="EU CRD"/>
    <hyperlink ref="A46" location="'EU CR4'!A1" display="EU CR4"/>
    <hyperlink ref="A47" location="'EU CR5'!A1" display="EU CR5"/>
    <hyperlink ref="A48" location="'EU CRE'!A1" display="EU  CRE"/>
    <hyperlink ref="A49" location="'EU CR6'!A1" display="EU CR6"/>
    <hyperlink ref="A50" location="'EU CR7'!A1" display="EU CR7"/>
    <hyperlink ref="A51" location="'EU CR8'!A1" display="EU CR8"/>
    <hyperlink ref="A52" location="'EU CR9'!A1" display="EU  CR9"/>
    <hyperlink ref="A54" location="'EU CCR1'!A1" display="EU CCR1 "/>
    <hyperlink ref="A55" location="'EU CCR2'!A1" display="EU CCR2"/>
    <hyperlink ref="A56" location="'EU CCR8'!A1" display="EU CCR8"/>
    <hyperlink ref="A57" location="'EU CCR3'!A1" display="EU CCR3"/>
    <hyperlink ref="A58" location="'EU CCR4'!A1" display="EU CCR4"/>
    <hyperlink ref="A59" location="'EU CCR7'!A1" display="EU CCR7"/>
    <hyperlink ref="A60" location="'EU CCR5-A'!A1" display="EU CR5-A"/>
    <hyperlink ref="A61" location="'EU CCR5-B'!A1" display="EU CR5-B"/>
    <hyperlink ref="A62" location="'EU CCR6'!A1" display="EU CCRR6"/>
    <hyperlink ref="A63" location="'UNEA-A'!A1" display="UNEA-A"/>
    <hyperlink ref="A64" location="'UNEA-B'!A1" display="UNEA-B"/>
    <hyperlink ref="A65" location="'EU MR1'!A1" display="EU MR1"/>
    <hyperlink ref="A66" location="'EU MRB'!A1" display="EU MRB"/>
    <hyperlink ref="A67" location="'EU MR2-A'!A1" display="EU MR2-A"/>
    <hyperlink ref="A68" location="'EU MR2-B'!A1" display="EU MR2-B"/>
    <hyperlink ref="A69" location="'EU MR3'!A1" display="EU MR3"/>
    <hyperlink ref="A70" location="'EU MR4'!A1" display="EU MR4"/>
    <hyperlink ref="A71" location="'REM1'!A1" display="REM1"/>
    <hyperlink ref="A72" location="'REM2'!A1" display="REM2"/>
    <hyperlink ref="A73" location="'REM3'!A1" display="REM3"/>
    <hyperlink ref="A74" location="'REM4'!A1" display="REM4"/>
    <hyperlink ref="A75" location="'REM5'!A1" display="REM5"/>
    <hyperlink ref="A76" location="'OR1'!A1" display="OR1"/>
    <hyperlink ref="A77" location="'OR2'!A1" display="OR2"/>
    <hyperlink ref="A78" location="EQE!A1" display="EQE"/>
    <hyperlink ref="A79" location="IRR!A1" display="IRR"/>
    <hyperlink ref="A80" location="'SEC1'!A1" display="SEC1"/>
    <hyperlink ref="A81" location="'SEC2'!A1" display="SEC2"/>
    <hyperlink ref="A82" location="'SEC3'!A1" display="SEC3"/>
    <hyperlink ref="A83" location="'SEC4'!A1" display="SEC4"/>
    <hyperlink ref="A13" location="ŘKSa!A1" display="ŘKSa"/>
    <hyperlink ref="A53" location="'CR 452'!A1" display="CR 452"/>
    <hyperlink ref="A14" location="LI!A1" display="LI"/>
  </hyperlinks>
  <pageMargins left="0.25" right="0.25" top="0.75" bottom="0.75" header="0.3" footer="0.3"/>
  <pageSetup paperSize="9" scale="90"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8">
    <tabColor theme="0"/>
  </sheetPr>
  <dimension ref="A1:C94"/>
  <sheetViews>
    <sheetView view="pageBreakPreview" topLeftCell="A88" zoomScaleNormal="85" zoomScaleSheetLayoutView="100" workbookViewId="0">
      <selection activeCell="C31" sqref="C31"/>
    </sheetView>
  </sheetViews>
  <sheetFormatPr defaultRowHeight="12.75" x14ac:dyDescent="0.2"/>
  <cols>
    <col min="1" max="1" width="12.5703125" style="18" customWidth="1"/>
    <col min="2" max="2" width="60.42578125" style="18" customWidth="1"/>
    <col min="3" max="3" width="23.42578125" style="18" customWidth="1"/>
    <col min="4" max="5" width="1.140625" style="18" customWidth="1"/>
    <col min="6" max="16384" width="9.140625" style="18"/>
  </cols>
  <sheetData>
    <row r="1" spans="1:3" ht="38.25" customHeight="1" x14ac:dyDescent="0.2">
      <c r="A1" s="259" t="s">
        <v>1002</v>
      </c>
      <c r="B1" s="918" t="s">
        <v>489</v>
      </c>
      <c r="C1" s="919"/>
    </row>
    <row r="2" spans="1:3" x14ac:dyDescent="0.2">
      <c r="A2" s="145" t="s">
        <v>359</v>
      </c>
      <c r="B2" s="177"/>
      <c r="C2" s="307"/>
    </row>
    <row r="3" spans="1:3" s="22" customFormat="1" x14ac:dyDescent="0.2">
      <c r="A3" s="941"/>
      <c r="B3" s="942"/>
      <c r="C3" s="943"/>
    </row>
    <row r="4" spans="1:3" ht="25.5" customHeight="1" thickBot="1" x14ac:dyDescent="0.25">
      <c r="A4" s="901" t="s">
        <v>388</v>
      </c>
      <c r="B4" s="902"/>
      <c r="C4" s="903"/>
    </row>
    <row r="5" spans="1:3" ht="44.25" customHeight="1" thickBot="1" x14ac:dyDescent="0.25">
      <c r="A5" s="308" t="s">
        <v>1025</v>
      </c>
      <c r="B5" s="709" t="s">
        <v>1026</v>
      </c>
      <c r="C5" s="904"/>
    </row>
    <row r="6" spans="1:3" s="26" customFormat="1" ht="13.5" customHeight="1" thickBot="1" x14ac:dyDescent="0.25">
      <c r="A6" s="77" t="s">
        <v>559</v>
      </c>
      <c r="B6" s="137"/>
      <c r="C6" s="603" t="s">
        <v>1463</v>
      </c>
    </row>
    <row r="7" spans="1:3" ht="15" x14ac:dyDescent="0.2">
      <c r="A7" s="905" t="s">
        <v>1077</v>
      </c>
      <c r="B7" s="37" t="s">
        <v>1022</v>
      </c>
      <c r="C7" s="35"/>
    </row>
    <row r="8" spans="1:3" ht="15" x14ac:dyDescent="0.2">
      <c r="A8" s="906"/>
      <c r="B8" s="38" t="s">
        <v>1023</v>
      </c>
      <c r="C8" s="35" t="s">
        <v>1419</v>
      </c>
    </row>
    <row r="9" spans="1:3" ht="45" customHeight="1" thickBot="1" x14ac:dyDescent="0.25">
      <c r="A9" s="907"/>
      <c r="B9" s="39" t="s">
        <v>1024</v>
      </c>
      <c r="C9" s="36" t="s">
        <v>1437</v>
      </c>
    </row>
    <row r="10" spans="1:3" ht="15" customHeight="1" x14ac:dyDescent="0.2">
      <c r="A10" s="909" t="s">
        <v>497</v>
      </c>
      <c r="B10" s="910"/>
      <c r="C10" s="911"/>
    </row>
    <row r="11" spans="1:3" ht="15" customHeight="1" x14ac:dyDescent="0.2">
      <c r="A11" s="912"/>
      <c r="B11" s="913"/>
      <c r="C11" s="914"/>
    </row>
    <row r="12" spans="1:3" ht="19.5" customHeight="1" thickBot="1" x14ac:dyDescent="0.25">
      <c r="A12" s="915"/>
      <c r="B12" s="916"/>
      <c r="C12" s="917"/>
    </row>
    <row r="13" spans="1:3" ht="15.75" thickBot="1" x14ac:dyDescent="0.25">
      <c r="A13" s="40"/>
      <c r="B13" s="243"/>
      <c r="C13" s="41" t="s">
        <v>413</v>
      </c>
    </row>
    <row r="14" spans="1:3" ht="15.75" thickBot="1" x14ac:dyDescent="0.25">
      <c r="A14" s="42">
        <v>1</v>
      </c>
      <c r="B14" s="29" t="s">
        <v>414</v>
      </c>
      <c r="C14" s="43">
        <v>600720.64500000002</v>
      </c>
    </row>
    <row r="15" spans="1:3" ht="26.25" thickBot="1" x14ac:dyDescent="0.25">
      <c r="A15" s="42">
        <v>2</v>
      </c>
      <c r="B15" s="29" t="s">
        <v>487</v>
      </c>
      <c r="C15" s="43">
        <v>0</v>
      </c>
    </row>
    <row r="16" spans="1:3" ht="51.75" thickBot="1" x14ac:dyDescent="0.25">
      <c r="A16" s="42">
        <v>3</v>
      </c>
      <c r="B16" s="30" t="s">
        <v>488</v>
      </c>
      <c r="C16" s="43">
        <v>-117479.15</v>
      </c>
    </row>
    <row r="17" spans="1:3" ht="15.75" thickBot="1" x14ac:dyDescent="0.25">
      <c r="A17" s="42">
        <v>4</v>
      </c>
      <c r="B17" s="29" t="s">
        <v>415</v>
      </c>
      <c r="C17" s="43">
        <v>0</v>
      </c>
    </row>
    <row r="18" spans="1:3" ht="15.75" thickBot="1" x14ac:dyDescent="0.25">
      <c r="A18" s="42">
        <v>5</v>
      </c>
      <c r="B18" s="29" t="s">
        <v>416</v>
      </c>
      <c r="C18" s="43">
        <v>0</v>
      </c>
    </row>
    <row r="19" spans="1:3" ht="26.25" thickBot="1" x14ac:dyDescent="0.25">
      <c r="A19" s="42">
        <v>6</v>
      </c>
      <c r="B19" s="29" t="s">
        <v>417</v>
      </c>
      <c r="C19" s="43">
        <v>0</v>
      </c>
    </row>
    <row r="20" spans="1:3" ht="39" thickBot="1" x14ac:dyDescent="0.25">
      <c r="A20" s="44" t="s">
        <v>418</v>
      </c>
      <c r="B20" s="29" t="s">
        <v>419</v>
      </c>
      <c r="C20" s="43">
        <v>0</v>
      </c>
    </row>
    <row r="21" spans="1:3" ht="26.25" thickBot="1" x14ac:dyDescent="0.25">
      <c r="A21" s="44" t="s">
        <v>420</v>
      </c>
      <c r="B21" s="29" t="s">
        <v>490</v>
      </c>
      <c r="C21" s="43">
        <v>0</v>
      </c>
    </row>
    <row r="22" spans="1:3" ht="15.75" thickBot="1" x14ac:dyDescent="0.25">
      <c r="A22" s="42">
        <v>7</v>
      </c>
      <c r="B22" s="29" t="s">
        <v>421</v>
      </c>
      <c r="C22" s="43">
        <v>0</v>
      </c>
    </row>
    <row r="23" spans="1:3" ht="15.75" thickBot="1" x14ac:dyDescent="0.25">
      <c r="A23" s="45">
        <v>8</v>
      </c>
      <c r="B23" s="46" t="s">
        <v>422</v>
      </c>
      <c r="C23" s="47">
        <f>SUM(C14:C22)</f>
        <v>483241.495</v>
      </c>
    </row>
    <row r="24" spans="1:3" ht="33.75" customHeight="1" thickBot="1" x14ac:dyDescent="0.25">
      <c r="A24" s="920" t="s">
        <v>498</v>
      </c>
      <c r="B24" s="921"/>
      <c r="C24" s="922"/>
    </row>
    <row r="25" spans="1:3" ht="15" customHeight="1" x14ac:dyDescent="0.2">
      <c r="A25" s="909" t="s">
        <v>423</v>
      </c>
      <c r="B25" s="910"/>
      <c r="C25" s="911"/>
    </row>
    <row r="26" spans="1:3" ht="15" customHeight="1" x14ac:dyDescent="0.2">
      <c r="A26" s="912"/>
      <c r="B26" s="913"/>
      <c r="C26" s="914"/>
    </row>
    <row r="27" spans="1:3" ht="19.5" customHeight="1" thickBot="1" x14ac:dyDescent="0.25">
      <c r="A27" s="915"/>
      <c r="B27" s="916"/>
      <c r="C27" s="917"/>
    </row>
    <row r="28" spans="1:3" ht="28.5" customHeight="1" thickBot="1" x14ac:dyDescent="0.25">
      <c r="A28" s="40"/>
      <c r="B28" s="243"/>
      <c r="C28" s="41" t="s">
        <v>424</v>
      </c>
    </row>
    <row r="29" spans="1:3" ht="13.5" thickBot="1" x14ac:dyDescent="0.25">
      <c r="A29" s="935" t="s">
        <v>425</v>
      </c>
      <c r="B29" s="936"/>
      <c r="C29" s="937"/>
    </row>
    <row r="30" spans="1:3" ht="26.25" thickBot="1" x14ac:dyDescent="0.25">
      <c r="A30" s="42">
        <v>1</v>
      </c>
      <c r="B30" s="29" t="s">
        <v>426</v>
      </c>
      <c r="C30" s="43">
        <f>C23</f>
        <v>483241.495</v>
      </c>
    </row>
    <row r="31" spans="1:3" ht="15.75" thickBot="1" x14ac:dyDescent="0.25">
      <c r="A31" s="42">
        <v>2</v>
      </c>
      <c r="B31" s="29" t="s">
        <v>427</v>
      </c>
      <c r="C31" s="43">
        <v>-29005.830999999998</v>
      </c>
    </row>
    <row r="32" spans="1:3" ht="26.25" thickBot="1" x14ac:dyDescent="0.25">
      <c r="A32" s="48">
        <v>3</v>
      </c>
      <c r="B32" s="32" t="s">
        <v>491</v>
      </c>
      <c r="C32" s="49">
        <f>SUM(C30:C31)</f>
        <v>454235.66399999999</v>
      </c>
    </row>
    <row r="33" spans="1:3" ht="13.5" thickBot="1" x14ac:dyDescent="0.25">
      <c r="A33" s="929" t="s">
        <v>428</v>
      </c>
      <c r="B33" s="930"/>
      <c r="C33" s="931"/>
    </row>
    <row r="34" spans="1:3" ht="26.25" thickBot="1" x14ac:dyDescent="0.25">
      <c r="A34" s="42">
        <v>4</v>
      </c>
      <c r="B34" s="29" t="s">
        <v>492</v>
      </c>
      <c r="C34" s="43">
        <v>0</v>
      </c>
    </row>
    <row r="35" spans="1:3" ht="26.25" thickBot="1" x14ac:dyDescent="0.25">
      <c r="A35" s="42">
        <v>5</v>
      </c>
      <c r="B35" s="29" t="s">
        <v>429</v>
      </c>
      <c r="C35" s="43">
        <v>0</v>
      </c>
    </row>
    <row r="36" spans="1:3" ht="15.75" thickBot="1" x14ac:dyDescent="0.25">
      <c r="A36" s="44" t="s">
        <v>430</v>
      </c>
      <c r="B36" s="29" t="s">
        <v>431</v>
      </c>
      <c r="C36" s="43">
        <v>0</v>
      </c>
    </row>
    <row r="37" spans="1:3" ht="26.25" thickBot="1" x14ac:dyDescent="0.25">
      <c r="A37" s="42">
        <v>6</v>
      </c>
      <c r="B37" s="29" t="s">
        <v>432</v>
      </c>
      <c r="C37" s="43">
        <v>0</v>
      </c>
    </row>
    <row r="38" spans="1:3" ht="26.25" thickBot="1" x14ac:dyDescent="0.25">
      <c r="A38" s="42">
        <v>7</v>
      </c>
      <c r="B38" s="29" t="s">
        <v>493</v>
      </c>
      <c r="C38" s="43">
        <v>0</v>
      </c>
    </row>
    <row r="39" spans="1:3" ht="15.75" thickBot="1" x14ac:dyDescent="0.25">
      <c r="A39" s="42">
        <v>8</v>
      </c>
      <c r="B39" s="29" t="s">
        <v>433</v>
      </c>
      <c r="C39" s="43">
        <v>0</v>
      </c>
    </row>
    <row r="40" spans="1:3" ht="15.75" thickBot="1" x14ac:dyDescent="0.25">
      <c r="A40" s="42">
        <v>9</v>
      </c>
      <c r="B40" s="29" t="s">
        <v>434</v>
      </c>
      <c r="C40" s="43">
        <v>0</v>
      </c>
    </row>
    <row r="41" spans="1:3" ht="26.25" thickBot="1" x14ac:dyDescent="0.25">
      <c r="A41" s="42">
        <v>10</v>
      </c>
      <c r="B41" s="29" t="s">
        <v>435</v>
      </c>
      <c r="C41" s="43">
        <v>0</v>
      </c>
    </row>
    <row r="42" spans="1:3" ht="15.75" thickBot="1" x14ac:dyDescent="0.25">
      <c r="A42" s="48">
        <v>11</v>
      </c>
      <c r="B42" s="32" t="s">
        <v>436</v>
      </c>
      <c r="C42" s="49">
        <v>0</v>
      </c>
    </row>
    <row r="43" spans="1:3" ht="13.5" thickBot="1" x14ac:dyDescent="0.25">
      <c r="A43" s="929" t="s">
        <v>437</v>
      </c>
      <c r="B43" s="930"/>
      <c r="C43" s="931"/>
    </row>
    <row r="44" spans="1:3" ht="26.25" thickBot="1" x14ac:dyDescent="0.25">
      <c r="A44" s="42">
        <v>12</v>
      </c>
      <c r="B44" s="29" t="s">
        <v>438</v>
      </c>
      <c r="C44" s="43">
        <v>0</v>
      </c>
    </row>
    <row r="45" spans="1:3" ht="26.25" thickBot="1" x14ac:dyDescent="0.25">
      <c r="A45" s="42">
        <v>13</v>
      </c>
      <c r="B45" s="29" t="s">
        <v>439</v>
      </c>
      <c r="C45" s="43">
        <v>0</v>
      </c>
    </row>
    <row r="46" spans="1:3" ht="15.75" thickBot="1" x14ac:dyDescent="0.25">
      <c r="A46" s="42">
        <v>14</v>
      </c>
      <c r="B46" s="29" t="s">
        <v>440</v>
      </c>
      <c r="C46" s="43">
        <v>0</v>
      </c>
    </row>
    <row r="47" spans="1:3" ht="26.25" thickBot="1" x14ac:dyDescent="0.25">
      <c r="A47" s="44" t="s">
        <v>441</v>
      </c>
      <c r="B47" s="29" t="s">
        <v>442</v>
      </c>
      <c r="C47" s="43">
        <v>0</v>
      </c>
    </row>
    <row r="48" spans="1:3" ht="15.75" thickBot="1" x14ac:dyDescent="0.25">
      <c r="A48" s="42">
        <v>15</v>
      </c>
      <c r="B48" s="29" t="s">
        <v>443</v>
      </c>
      <c r="C48" s="43">
        <v>0</v>
      </c>
    </row>
    <row r="49" spans="1:3" ht="15.75" thickBot="1" x14ac:dyDescent="0.25">
      <c r="A49" s="44" t="s">
        <v>444</v>
      </c>
      <c r="B49" s="29" t="s">
        <v>445</v>
      </c>
      <c r="C49" s="43">
        <v>0</v>
      </c>
    </row>
    <row r="50" spans="1:3" ht="26.25" thickBot="1" x14ac:dyDescent="0.25">
      <c r="A50" s="48">
        <v>16</v>
      </c>
      <c r="B50" s="32" t="s">
        <v>446</v>
      </c>
      <c r="C50" s="49">
        <v>0</v>
      </c>
    </row>
    <row r="51" spans="1:3" ht="13.5" thickBot="1" x14ac:dyDescent="0.25">
      <c r="A51" s="929" t="s">
        <v>447</v>
      </c>
      <c r="B51" s="930"/>
      <c r="C51" s="931"/>
    </row>
    <row r="52" spans="1:3" ht="15.75" thickBot="1" x14ac:dyDescent="0.25">
      <c r="A52" s="42">
        <v>17</v>
      </c>
      <c r="B52" s="29" t="s">
        <v>448</v>
      </c>
      <c r="C52" s="43">
        <v>0</v>
      </c>
    </row>
    <row r="53" spans="1:3" ht="15.75" thickBot="1" x14ac:dyDescent="0.25">
      <c r="A53" s="42">
        <v>18</v>
      </c>
      <c r="B53" s="29" t="s">
        <v>449</v>
      </c>
      <c r="C53" s="43">
        <v>0</v>
      </c>
    </row>
    <row r="54" spans="1:3" ht="13.5" customHeight="1" thickBot="1" x14ac:dyDescent="0.25">
      <c r="A54" s="48">
        <v>19</v>
      </c>
      <c r="B54" s="32" t="s">
        <v>450</v>
      </c>
      <c r="C54" s="49">
        <v>0</v>
      </c>
    </row>
    <row r="55" spans="1:3" ht="13.5" thickBot="1" x14ac:dyDescent="0.25">
      <c r="A55" s="932" t="s">
        <v>451</v>
      </c>
      <c r="B55" s="933"/>
      <c r="C55" s="934"/>
    </row>
    <row r="56" spans="1:3" ht="26.25" thickBot="1" x14ac:dyDescent="0.25">
      <c r="A56" s="44" t="s">
        <v>452</v>
      </c>
      <c r="B56" s="29" t="s">
        <v>453</v>
      </c>
      <c r="C56" s="43">
        <v>0</v>
      </c>
    </row>
    <row r="57" spans="1:3" ht="26.25" thickBot="1" x14ac:dyDescent="0.25">
      <c r="A57" s="44" t="s">
        <v>454</v>
      </c>
      <c r="B57" s="29" t="s">
        <v>494</v>
      </c>
      <c r="C57" s="43">
        <v>0</v>
      </c>
    </row>
    <row r="58" spans="1:3" ht="13.5" thickBot="1" x14ac:dyDescent="0.25">
      <c r="A58" s="929" t="s">
        <v>455</v>
      </c>
      <c r="B58" s="930"/>
      <c r="C58" s="931"/>
    </row>
    <row r="59" spans="1:3" ht="15.75" thickBot="1" x14ac:dyDescent="0.25">
      <c r="A59" s="42">
        <v>20</v>
      </c>
      <c r="B59" s="33" t="s">
        <v>456</v>
      </c>
      <c r="C59" s="43">
        <v>223107.39589000001</v>
      </c>
    </row>
    <row r="60" spans="1:3" ht="26.25" thickBot="1" x14ac:dyDescent="0.25">
      <c r="A60" s="48">
        <v>21</v>
      </c>
      <c r="B60" s="32" t="s">
        <v>457</v>
      </c>
      <c r="C60" s="49">
        <f>C32</f>
        <v>454235.66399999999</v>
      </c>
    </row>
    <row r="61" spans="1:3" ht="13.5" thickBot="1" x14ac:dyDescent="0.25">
      <c r="A61" s="929" t="s">
        <v>458</v>
      </c>
      <c r="B61" s="930"/>
      <c r="C61" s="931"/>
    </row>
    <row r="62" spans="1:3" ht="15.75" thickBot="1" x14ac:dyDescent="0.25">
      <c r="A62" s="309">
        <v>22</v>
      </c>
      <c r="B62" s="310" t="s">
        <v>1127</v>
      </c>
      <c r="C62" s="43">
        <v>49.117102326425801</v>
      </c>
    </row>
    <row r="63" spans="1:3" ht="13.5" thickBot="1" x14ac:dyDescent="0.25">
      <c r="A63" s="926" t="s">
        <v>459</v>
      </c>
      <c r="B63" s="927"/>
      <c r="C63" s="928"/>
    </row>
    <row r="64" spans="1:3" ht="15.75" thickBot="1" x14ac:dyDescent="0.25">
      <c r="A64" s="44" t="s">
        <v>460</v>
      </c>
      <c r="B64" s="29" t="s">
        <v>461</v>
      </c>
      <c r="C64" s="43"/>
    </row>
    <row r="65" spans="1:3" ht="26.25" thickBot="1" x14ac:dyDescent="0.25">
      <c r="A65" s="50" t="s">
        <v>462</v>
      </c>
      <c r="B65" s="51" t="s">
        <v>463</v>
      </c>
      <c r="C65" s="52"/>
    </row>
    <row r="66" spans="1:3" ht="20.25" customHeight="1" thickBot="1" x14ac:dyDescent="0.25">
      <c r="A66" s="938" t="s">
        <v>1138</v>
      </c>
      <c r="B66" s="939"/>
      <c r="C66" s="940"/>
    </row>
    <row r="67" spans="1:3" ht="15" customHeight="1" x14ac:dyDescent="0.2">
      <c r="A67" s="909" t="s">
        <v>496</v>
      </c>
      <c r="B67" s="910"/>
      <c r="C67" s="911"/>
    </row>
    <row r="68" spans="1:3" ht="15" customHeight="1" x14ac:dyDescent="0.2">
      <c r="A68" s="912"/>
      <c r="B68" s="913"/>
      <c r="C68" s="914"/>
    </row>
    <row r="69" spans="1:3" ht="15.75" customHeight="1" thickBot="1" x14ac:dyDescent="0.25">
      <c r="A69" s="915"/>
      <c r="B69" s="916"/>
      <c r="C69" s="917"/>
    </row>
    <row r="70" spans="1:3" ht="25.5" customHeight="1" thickBot="1" x14ac:dyDescent="0.25">
      <c r="A70" s="40"/>
      <c r="B70" s="243"/>
      <c r="C70" s="41" t="s">
        <v>424</v>
      </c>
    </row>
    <row r="71" spans="1:3" ht="39" thickBot="1" x14ac:dyDescent="0.25">
      <c r="A71" s="44" t="s">
        <v>464</v>
      </c>
      <c r="B71" s="29" t="s">
        <v>495</v>
      </c>
      <c r="C71" s="43"/>
    </row>
    <row r="72" spans="1:3" ht="15.75" thickBot="1" x14ac:dyDescent="0.25">
      <c r="A72" s="44" t="s">
        <v>465</v>
      </c>
      <c r="B72" s="31" t="s">
        <v>466</v>
      </c>
      <c r="C72" s="43"/>
    </row>
    <row r="73" spans="1:3" ht="15.75" thickBot="1" x14ac:dyDescent="0.25">
      <c r="A73" s="44" t="s">
        <v>467</v>
      </c>
      <c r="B73" s="227" t="s">
        <v>1128</v>
      </c>
      <c r="C73" s="43"/>
    </row>
    <row r="74" spans="1:3" ht="15.75" thickBot="1" x14ac:dyDescent="0.25">
      <c r="A74" s="44" t="s">
        <v>468</v>
      </c>
      <c r="B74" s="34" t="s">
        <v>469</v>
      </c>
      <c r="C74" s="43"/>
    </row>
    <row r="75" spans="1:3" ht="15.75" thickBot="1" x14ac:dyDescent="0.25">
      <c r="A75" s="44" t="s">
        <v>470</v>
      </c>
      <c r="B75" s="34" t="s">
        <v>471</v>
      </c>
      <c r="C75" s="43"/>
    </row>
    <row r="76" spans="1:3" ht="39" thickBot="1" x14ac:dyDescent="0.25">
      <c r="A76" s="44" t="s">
        <v>472</v>
      </c>
      <c r="B76" s="34" t="s">
        <v>473</v>
      </c>
      <c r="C76" s="43"/>
    </row>
    <row r="77" spans="1:3" ht="15.75" thickBot="1" x14ac:dyDescent="0.25">
      <c r="A77" s="44" t="s">
        <v>474</v>
      </c>
      <c r="B77" s="34" t="s">
        <v>475</v>
      </c>
      <c r="C77" s="43"/>
    </row>
    <row r="78" spans="1:3" ht="15.75" thickBot="1" x14ac:dyDescent="0.25">
      <c r="A78" s="44" t="s">
        <v>476</v>
      </c>
      <c r="B78" s="34" t="s">
        <v>477</v>
      </c>
      <c r="C78" s="53"/>
    </row>
    <row r="79" spans="1:3" ht="15.75" thickBot="1" x14ac:dyDescent="0.25">
      <c r="A79" s="44" t="s">
        <v>478</v>
      </c>
      <c r="B79" s="34" t="s">
        <v>5</v>
      </c>
      <c r="C79" s="53"/>
    </row>
    <row r="80" spans="1:3" ht="15.75" thickBot="1" x14ac:dyDescent="0.25">
      <c r="A80" s="44" t="s">
        <v>479</v>
      </c>
      <c r="B80" s="34" t="s">
        <v>480</v>
      </c>
      <c r="C80" s="53"/>
    </row>
    <row r="81" spans="1:3" ht="15.75" thickBot="1" x14ac:dyDescent="0.25">
      <c r="A81" s="44" t="s">
        <v>481</v>
      </c>
      <c r="B81" s="34" t="s">
        <v>6</v>
      </c>
      <c r="C81" s="53"/>
    </row>
    <row r="82" spans="1:3" ht="26.25" thickBot="1" x14ac:dyDescent="0.25">
      <c r="A82" s="50" t="s">
        <v>482</v>
      </c>
      <c r="B82" s="54" t="s">
        <v>483</v>
      </c>
      <c r="C82" s="55"/>
    </row>
    <row r="83" spans="1:3" ht="40.5" customHeight="1" thickBot="1" x14ac:dyDescent="0.25">
      <c r="A83" s="923" t="s">
        <v>1027</v>
      </c>
      <c r="B83" s="924"/>
      <c r="C83" s="925"/>
    </row>
    <row r="84" spans="1:3" ht="15" customHeight="1" x14ac:dyDescent="0.2">
      <c r="A84" s="909" t="s">
        <v>486</v>
      </c>
      <c r="B84" s="910"/>
      <c r="C84" s="911"/>
    </row>
    <row r="85" spans="1:3" ht="15" customHeight="1" x14ac:dyDescent="0.2">
      <c r="A85" s="912"/>
      <c r="B85" s="913"/>
      <c r="C85" s="914"/>
    </row>
    <row r="86" spans="1:3" ht="15.75" customHeight="1" thickBot="1" x14ac:dyDescent="0.25">
      <c r="A86" s="915"/>
      <c r="B86" s="916"/>
      <c r="C86" s="917"/>
    </row>
    <row r="87" spans="1:3" ht="15.75" thickBot="1" x14ac:dyDescent="0.25">
      <c r="A87" s="895"/>
      <c r="B87" s="896"/>
      <c r="C87" s="56" t="s">
        <v>409</v>
      </c>
    </row>
    <row r="88" spans="1:3" ht="96" customHeight="1" thickBot="1" x14ac:dyDescent="0.25">
      <c r="A88" s="897"/>
      <c r="B88" s="898"/>
      <c r="C88" s="478" t="s">
        <v>484</v>
      </c>
    </row>
    <row r="89" spans="1:3" ht="15.75" thickBot="1" x14ac:dyDescent="0.25">
      <c r="A89" s="57" t="s">
        <v>393</v>
      </c>
      <c r="B89" s="899"/>
      <c r="C89" s="900"/>
    </row>
    <row r="90" spans="1:3" ht="15.75" thickBot="1" x14ac:dyDescent="0.25">
      <c r="A90" s="42">
        <v>1</v>
      </c>
      <c r="B90" s="29" t="s">
        <v>357</v>
      </c>
      <c r="C90" s="49"/>
    </row>
    <row r="91" spans="1:3" ht="26.25" thickBot="1" x14ac:dyDescent="0.25">
      <c r="A91" s="58">
        <v>2</v>
      </c>
      <c r="B91" s="51" t="s">
        <v>485</v>
      </c>
      <c r="C91" s="59"/>
    </row>
    <row r="92" spans="1:3" ht="21" customHeight="1" x14ac:dyDescent="0.2"/>
    <row r="93" spans="1:3" ht="68.25" customHeight="1" x14ac:dyDescent="0.2">
      <c r="A93" s="908" t="s">
        <v>1361</v>
      </c>
      <c r="B93" s="908"/>
      <c r="C93" s="908"/>
    </row>
    <row r="94" spans="1:3" ht="47.25" customHeight="1" thickBot="1" x14ac:dyDescent="0.25">
      <c r="A94" s="894" t="s">
        <v>1360</v>
      </c>
      <c r="B94" s="894"/>
      <c r="C94" s="894"/>
    </row>
  </sheetData>
  <mergeCells count="25">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 ref="A94:C94"/>
    <mergeCell ref="A87:B87"/>
    <mergeCell ref="A88:B88"/>
    <mergeCell ref="B89:C89"/>
    <mergeCell ref="A4:C4"/>
    <mergeCell ref="B5:C5"/>
    <mergeCell ref="A7:A9"/>
    <mergeCell ref="A93:C93"/>
    <mergeCell ref="A84:C86"/>
  </mergeCells>
  <phoneticPr fontId="6" type="noConversion"/>
  <hyperlinks>
    <hyperlink ref="B1" r:id="rId1" display="Implementing Technical Standards (ITS) on disclosure for leverage ratio"/>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hyperlink ref="A94" r:id="rId3" display="Implementing Technical Standards (ITS) on disclosure for leverage ratio"/>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hyperlinks>
  <pageMargins left="0.25" right="0.25" top="0.75" bottom="0.75" header="0.3" footer="0.3"/>
  <pageSetup paperSize="9" orientation="portrait" r:id="rId5"/>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I61"/>
  <sheetViews>
    <sheetView view="pageBreakPreview" zoomScaleNormal="100" zoomScaleSheetLayoutView="100" workbookViewId="0">
      <selection activeCell="E34" sqref="E34"/>
    </sheetView>
  </sheetViews>
  <sheetFormatPr defaultRowHeight="12.75" x14ac:dyDescent="0.2"/>
  <cols>
    <col min="1" max="1" width="17.7109375" style="18" customWidth="1"/>
    <col min="2" max="2" width="3.7109375" style="18" customWidth="1"/>
    <col min="3" max="3" width="47.42578125" style="18" customWidth="1"/>
    <col min="4" max="6" width="22" style="18" customWidth="1"/>
    <col min="7" max="7" width="9.140625" style="18" customWidth="1"/>
    <col min="8" max="9" width="27" style="18" customWidth="1"/>
    <col min="10" max="16384" width="9.140625" style="18"/>
  </cols>
  <sheetData>
    <row r="1" spans="1:6" x14ac:dyDescent="0.2">
      <c r="A1" s="259" t="s">
        <v>692</v>
      </c>
      <c r="B1" s="254"/>
      <c r="C1" s="665" t="s">
        <v>631</v>
      </c>
      <c r="D1" s="665"/>
      <c r="E1" s="665"/>
      <c r="F1" s="666"/>
    </row>
    <row r="2" spans="1:6" x14ac:dyDescent="0.2">
      <c r="A2" s="148" t="s">
        <v>691</v>
      </c>
      <c r="B2" s="81"/>
      <c r="C2" s="181"/>
      <c r="D2" s="181"/>
      <c r="E2" s="181"/>
      <c r="F2" s="318"/>
    </row>
    <row r="3" spans="1:6" x14ac:dyDescent="0.2">
      <c r="A3" s="948" t="s">
        <v>388</v>
      </c>
      <c r="B3" s="949"/>
      <c r="C3" s="949"/>
      <c r="D3" s="949"/>
      <c r="E3" s="949"/>
      <c r="F3" s="950"/>
    </row>
    <row r="4" spans="1:6" ht="13.5" thickBot="1" x14ac:dyDescent="0.25">
      <c r="A4" s="472"/>
      <c r="B4" s="473"/>
      <c r="C4" s="473"/>
      <c r="D4" s="470"/>
      <c r="E4" s="470"/>
      <c r="F4" s="471"/>
    </row>
    <row r="5" spans="1:6" ht="26.25" thickBot="1" x14ac:dyDescent="0.25">
      <c r="A5" s="240" t="s">
        <v>664</v>
      </c>
      <c r="B5" s="675" t="s">
        <v>724</v>
      </c>
      <c r="C5" s="676"/>
      <c r="D5" s="676"/>
      <c r="E5" s="676"/>
      <c r="F5" s="944"/>
    </row>
    <row r="6" spans="1:6" ht="13.5" thickBot="1" x14ac:dyDescent="0.25">
      <c r="A6" s="77" t="s">
        <v>559</v>
      </c>
      <c r="B6" s="78"/>
      <c r="C6" s="945" t="s">
        <v>1463</v>
      </c>
      <c r="D6" s="945"/>
      <c r="E6" s="945"/>
      <c r="F6" s="946"/>
    </row>
    <row r="7" spans="1:6" ht="13.5" thickBot="1" x14ac:dyDescent="0.25">
      <c r="A7" s="947" t="s">
        <v>1149</v>
      </c>
      <c r="B7" s="947"/>
      <c r="C7" s="947"/>
      <c r="D7" s="947"/>
      <c r="E7" s="947"/>
      <c r="F7" s="947"/>
    </row>
    <row r="8" spans="1:6" ht="13.5" thickBot="1" x14ac:dyDescent="0.25">
      <c r="A8" s="947" t="s">
        <v>1150</v>
      </c>
      <c r="B8" s="947"/>
      <c r="C8" s="947"/>
      <c r="D8" s="947"/>
      <c r="E8" s="947"/>
      <c r="F8" s="947"/>
    </row>
    <row r="9" spans="1:6" ht="13.5" thickBot="1" x14ac:dyDescent="0.25">
      <c r="A9" s="947" t="s">
        <v>1151</v>
      </c>
      <c r="B9" s="947"/>
      <c r="C9" s="947"/>
      <c r="D9" s="947"/>
      <c r="E9" s="947"/>
      <c r="F9" s="947"/>
    </row>
    <row r="10" spans="1:6" ht="13.5" thickBot="1" x14ac:dyDescent="0.25">
      <c r="A10" s="947" t="s">
        <v>723</v>
      </c>
      <c r="B10" s="947"/>
      <c r="C10" s="947"/>
      <c r="D10" s="947"/>
      <c r="E10" s="947"/>
      <c r="F10" s="947"/>
    </row>
    <row r="11" spans="1:6" ht="13.5" thickBot="1" x14ac:dyDescent="0.25">
      <c r="A11" s="947" t="s">
        <v>1152</v>
      </c>
      <c r="B11" s="947"/>
      <c r="C11" s="947"/>
      <c r="D11" s="947"/>
      <c r="E11" s="947"/>
      <c r="F11" s="947"/>
    </row>
    <row r="12" spans="1:6" ht="13.5" thickBot="1" x14ac:dyDescent="0.25">
      <c r="A12" s="947" t="s">
        <v>1153</v>
      </c>
      <c r="B12" s="947"/>
      <c r="C12" s="947"/>
      <c r="D12" s="947"/>
      <c r="E12" s="947"/>
      <c r="F12" s="947"/>
    </row>
    <row r="13" spans="1:6" ht="13.5" thickBot="1" x14ac:dyDescent="0.25">
      <c r="A13" s="955"/>
      <c r="B13" s="956"/>
      <c r="C13" s="956"/>
      <c r="D13" s="956"/>
      <c r="E13" s="956"/>
      <c r="F13" s="957"/>
    </row>
    <row r="14" spans="1:6" ht="26.25" thickBot="1" x14ac:dyDescent="0.25">
      <c r="A14" s="960"/>
      <c r="B14" s="961"/>
      <c r="C14" s="962"/>
      <c r="D14" s="958" t="s">
        <v>690</v>
      </c>
      <c r="E14" s="959"/>
      <c r="F14" s="340" t="s">
        <v>693</v>
      </c>
    </row>
    <row r="15" spans="1:6" ht="13.5" thickBot="1" x14ac:dyDescent="0.25">
      <c r="A15" s="963"/>
      <c r="B15" s="964"/>
      <c r="C15" s="965"/>
      <c r="D15" s="319" t="s">
        <v>634</v>
      </c>
      <c r="E15" s="320" t="s">
        <v>694</v>
      </c>
      <c r="F15" s="340" t="s">
        <v>634</v>
      </c>
    </row>
    <row r="16" spans="1:6" ht="13.5" thickBot="1" x14ac:dyDescent="0.25">
      <c r="A16" s="321"/>
      <c r="B16" s="322">
        <v>1</v>
      </c>
      <c r="C16" s="592" t="s">
        <v>695</v>
      </c>
      <c r="D16" s="322">
        <v>157484.209</v>
      </c>
      <c r="E16" s="322">
        <v>205283.01199999999</v>
      </c>
      <c r="F16" s="322">
        <v>205283.01199999999</v>
      </c>
    </row>
    <row r="17" spans="1:6" ht="26.25" thickBot="1" x14ac:dyDescent="0.25">
      <c r="A17" s="321" t="s">
        <v>696</v>
      </c>
      <c r="B17" s="322">
        <v>2</v>
      </c>
      <c r="C17" s="592" t="s">
        <v>697</v>
      </c>
      <c r="D17" s="322">
        <v>157484.209</v>
      </c>
      <c r="E17" s="322">
        <v>205283.01199999999</v>
      </c>
      <c r="F17" s="322">
        <v>205283.01199999999</v>
      </c>
    </row>
    <row r="18" spans="1:6" ht="26.25" thickBot="1" x14ac:dyDescent="0.25">
      <c r="A18" s="321" t="s">
        <v>696</v>
      </c>
      <c r="B18" s="322">
        <v>3</v>
      </c>
      <c r="C18" s="592" t="s">
        <v>1169</v>
      </c>
      <c r="D18" s="322">
        <v>0</v>
      </c>
      <c r="E18" s="322">
        <v>0</v>
      </c>
      <c r="F18" s="591">
        <f t="shared" ref="F18:F43" si="0">IF(D18&lt;E18,E18,D18)</f>
        <v>0</v>
      </c>
    </row>
    <row r="19" spans="1:6" ht="26.25" thickBot="1" x14ac:dyDescent="0.25">
      <c r="A19" s="321" t="s">
        <v>696</v>
      </c>
      <c r="B19" s="322">
        <v>4</v>
      </c>
      <c r="C19" s="592" t="s">
        <v>1170</v>
      </c>
      <c r="D19" s="322">
        <v>0</v>
      </c>
      <c r="E19" s="322">
        <v>0</v>
      </c>
      <c r="F19" s="591">
        <f t="shared" si="0"/>
        <v>0</v>
      </c>
    </row>
    <row r="20" spans="1:6" ht="39" thickBot="1" x14ac:dyDescent="0.25">
      <c r="A20" s="321" t="s">
        <v>698</v>
      </c>
      <c r="B20" s="322">
        <v>5</v>
      </c>
      <c r="C20" s="592" t="s">
        <v>1171</v>
      </c>
      <c r="D20" s="322">
        <v>0</v>
      </c>
      <c r="E20" s="322">
        <v>0</v>
      </c>
      <c r="F20" s="591">
        <f t="shared" si="0"/>
        <v>0</v>
      </c>
    </row>
    <row r="21" spans="1:6" ht="39" thickBot="1" x14ac:dyDescent="0.25">
      <c r="A21" s="324" t="s">
        <v>1078</v>
      </c>
      <c r="B21" s="325">
        <v>6</v>
      </c>
      <c r="C21" s="593" t="s">
        <v>699</v>
      </c>
      <c r="D21" s="322">
        <v>0</v>
      </c>
      <c r="E21" s="322">
        <v>0</v>
      </c>
      <c r="F21" s="591">
        <v>0</v>
      </c>
    </row>
    <row r="22" spans="1:6" ht="13.5" thickBot="1" x14ac:dyDescent="0.25">
      <c r="A22" s="952" t="s">
        <v>696</v>
      </c>
      <c r="B22" s="326">
        <v>7</v>
      </c>
      <c r="C22" s="594" t="s">
        <v>700</v>
      </c>
      <c r="D22" s="327">
        <v>0</v>
      </c>
      <c r="E22" s="582">
        <v>0</v>
      </c>
      <c r="F22" s="591">
        <f t="shared" si="0"/>
        <v>0</v>
      </c>
    </row>
    <row r="23" spans="1:6" ht="13.5" thickBot="1" x14ac:dyDescent="0.25">
      <c r="A23" s="953"/>
      <c r="B23" s="328">
        <v>8</v>
      </c>
      <c r="C23" s="595" t="s">
        <v>701</v>
      </c>
      <c r="D23" s="329">
        <v>0</v>
      </c>
      <c r="E23" s="583">
        <v>0</v>
      </c>
      <c r="F23" s="591">
        <f t="shared" si="0"/>
        <v>0</v>
      </c>
    </row>
    <row r="24" spans="1:6" ht="13.5" thickBot="1" x14ac:dyDescent="0.25">
      <c r="A24" s="953"/>
      <c r="B24" s="328">
        <v>9</v>
      </c>
      <c r="C24" s="595" t="s">
        <v>697</v>
      </c>
      <c r="D24" s="329">
        <v>0</v>
      </c>
      <c r="E24" s="583">
        <v>0</v>
      </c>
      <c r="F24" s="591">
        <f t="shared" si="0"/>
        <v>0</v>
      </c>
    </row>
    <row r="25" spans="1:6" ht="13.5" thickBot="1" x14ac:dyDescent="0.25">
      <c r="A25" s="953"/>
      <c r="B25" s="328">
        <v>10</v>
      </c>
      <c r="C25" s="595" t="s">
        <v>702</v>
      </c>
      <c r="D25" s="329">
        <v>0</v>
      </c>
      <c r="E25" s="583">
        <v>0</v>
      </c>
      <c r="F25" s="591">
        <f t="shared" si="0"/>
        <v>0</v>
      </c>
    </row>
    <row r="26" spans="1:6" ht="26.25" thickBot="1" x14ac:dyDescent="0.25">
      <c r="A26" s="953"/>
      <c r="B26" s="328">
        <v>11</v>
      </c>
      <c r="C26" s="595" t="s">
        <v>703</v>
      </c>
      <c r="D26" s="329">
        <v>0</v>
      </c>
      <c r="E26" s="583">
        <v>0</v>
      </c>
      <c r="F26" s="591">
        <f t="shared" si="0"/>
        <v>0</v>
      </c>
    </row>
    <row r="27" spans="1:6" ht="13.5" thickBot="1" x14ac:dyDescent="0.25">
      <c r="A27" s="954"/>
      <c r="B27" s="330">
        <v>12</v>
      </c>
      <c r="C27" s="596" t="s">
        <v>704</v>
      </c>
      <c r="D27" s="332">
        <v>0</v>
      </c>
      <c r="E27" s="584">
        <v>0</v>
      </c>
      <c r="F27" s="591">
        <f t="shared" si="0"/>
        <v>0</v>
      </c>
    </row>
    <row r="28" spans="1:6" ht="13.5" thickBot="1" x14ac:dyDescent="0.25">
      <c r="A28" s="321" t="s">
        <v>705</v>
      </c>
      <c r="B28" s="322">
        <v>13</v>
      </c>
      <c r="C28" s="592" t="s">
        <v>706</v>
      </c>
      <c r="D28" s="322">
        <v>0</v>
      </c>
      <c r="E28" s="322">
        <v>0</v>
      </c>
      <c r="F28" s="591">
        <v>0</v>
      </c>
    </row>
    <row r="29" spans="1:6" ht="26.25" thickBot="1" x14ac:dyDescent="0.25">
      <c r="A29" s="952" t="s">
        <v>707</v>
      </c>
      <c r="B29" s="326">
        <v>14</v>
      </c>
      <c r="C29" s="594" t="s">
        <v>708</v>
      </c>
      <c r="D29" s="327">
        <v>0</v>
      </c>
      <c r="E29" s="582">
        <v>0</v>
      </c>
      <c r="F29" s="591">
        <f t="shared" si="0"/>
        <v>0</v>
      </c>
    </row>
    <row r="30" spans="1:6" ht="13.5" thickBot="1" x14ac:dyDescent="0.25">
      <c r="A30" s="953"/>
      <c r="B30" s="328">
        <v>15</v>
      </c>
      <c r="C30" s="595" t="s">
        <v>709</v>
      </c>
      <c r="D30" s="329">
        <v>0</v>
      </c>
      <c r="E30" s="583">
        <v>0</v>
      </c>
      <c r="F30" s="591">
        <f t="shared" si="0"/>
        <v>0</v>
      </c>
    </row>
    <row r="31" spans="1:6" ht="13.5" thickBot="1" x14ac:dyDescent="0.25">
      <c r="A31" s="953"/>
      <c r="B31" s="328">
        <v>16</v>
      </c>
      <c r="C31" s="595" t="s">
        <v>710</v>
      </c>
      <c r="D31" s="329">
        <v>0</v>
      </c>
      <c r="E31" s="583">
        <v>0</v>
      </c>
      <c r="F31" s="591">
        <f t="shared" si="0"/>
        <v>0</v>
      </c>
    </row>
    <row r="32" spans="1:6" ht="13.5" thickBot="1" x14ac:dyDescent="0.25">
      <c r="A32" s="953"/>
      <c r="B32" s="328">
        <v>17</v>
      </c>
      <c r="C32" s="595" t="s">
        <v>711</v>
      </c>
      <c r="D32" s="329">
        <v>0</v>
      </c>
      <c r="E32" s="583">
        <v>0</v>
      </c>
      <c r="F32" s="591">
        <f t="shared" si="0"/>
        <v>0</v>
      </c>
    </row>
    <row r="33" spans="1:9" ht="13.5" thickBot="1" x14ac:dyDescent="0.25">
      <c r="A33" s="954"/>
      <c r="B33" s="330">
        <v>18</v>
      </c>
      <c r="C33" s="596" t="s">
        <v>697</v>
      </c>
      <c r="D33" s="322">
        <v>0</v>
      </c>
      <c r="E33" s="322">
        <v>0</v>
      </c>
      <c r="F33" s="591">
        <v>0</v>
      </c>
    </row>
    <row r="34" spans="1:9" ht="13.5" thickBot="1" x14ac:dyDescent="0.25">
      <c r="A34" s="952" t="s">
        <v>705</v>
      </c>
      <c r="B34" s="333">
        <v>19</v>
      </c>
      <c r="C34" s="597" t="s">
        <v>712</v>
      </c>
      <c r="D34" s="322">
        <v>28437.543000000001</v>
      </c>
      <c r="E34" s="322">
        <v>13807.687</v>
      </c>
      <c r="F34" s="591">
        <v>13807.687</v>
      </c>
      <c r="H34" s="322">
        <v>129927.11599999999</v>
      </c>
      <c r="I34" s="322">
        <v>140935.16</v>
      </c>
    </row>
    <row r="35" spans="1:9" ht="13.5" thickBot="1" x14ac:dyDescent="0.25">
      <c r="A35" s="953"/>
      <c r="B35" s="335">
        <v>20</v>
      </c>
      <c r="C35" s="598" t="s">
        <v>697</v>
      </c>
      <c r="D35" s="322">
        <v>28437.543000000001</v>
      </c>
      <c r="E35" s="322">
        <v>13807.687</v>
      </c>
      <c r="F35" s="591">
        <v>13807.687</v>
      </c>
      <c r="H35" s="322">
        <v>48252.864000000001</v>
      </c>
      <c r="I35" s="322">
        <v>139479.58799999999</v>
      </c>
    </row>
    <row r="36" spans="1:9" ht="13.5" thickBot="1" x14ac:dyDescent="0.25">
      <c r="A36" s="954"/>
      <c r="B36" s="330">
        <v>21</v>
      </c>
      <c r="C36" s="596" t="s">
        <v>713</v>
      </c>
      <c r="D36" s="332">
        <v>0</v>
      </c>
      <c r="E36" s="584">
        <v>0</v>
      </c>
      <c r="F36" s="591">
        <f t="shared" si="0"/>
        <v>0</v>
      </c>
      <c r="H36" s="322">
        <v>0</v>
      </c>
      <c r="I36" s="322">
        <v>0</v>
      </c>
    </row>
    <row r="37" spans="1:9" ht="13.5" thickBot="1" x14ac:dyDescent="0.25">
      <c r="A37" s="321" t="s">
        <v>705</v>
      </c>
      <c r="B37" s="333">
        <v>22</v>
      </c>
      <c r="C37" s="597" t="s">
        <v>714</v>
      </c>
      <c r="D37" s="334">
        <v>230590.86</v>
      </c>
      <c r="E37" s="334">
        <v>332282.53600000002</v>
      </c>
      <c r="F37" s="591">
        <f t="shared" si="0"/>
        <v>332282.53600000002</v>
      </c>
      <c r="H37" s="322">
        <v>0</v>
      </c>
      <c r="I37" s="322">
        <v>0</v>
      </c>
    </row>
    <row r="38" spans="1:9" ht="13.5" thickBot="1" x14ac:dyDescent="0.25">
      <c r="A38" s="952" t="s">
        <v>715</v>
      </c>
      <c r="B38" s="333">
        <v>23</v>
      </c>
      <c r="C38" s="597" t="s">
        <v>716</v>
      </c>
      <c r="D38" s="322">
        <v>988438</v>
      </c>
      <c r="E38" s="322">
        <v>988438</v>
      </c>
      <c r="F38" s="591">
        <v>988438</v>
      </c>
      <c r="H38" s="322">
        <v>0</v>
      </c>
      <c r="I38" s="322">
        <v>0</v>
      </c>
    </row>
    <row r="39" spans="1:9" ht="13.5" thickBot="1" x14ac:dyDescent="0.25">
      <c r="A39" s="953"/>
      <c r="B39" s="335">
        <v>24</v>
      </c>
      <c r="C39" s="598" t="s">
        <v>717</v>
      </c>
      <c r="D39" s="336">
        <v>0</v>
      </c>
      <c r="E39" s="336">
        <v>0</v>
      </c>
      <c r="F39" s="591">
        <f t="shared" si="0"/>
        <v>0</v>
      </c>
      <c r="H39" s="322">
        <v>52410.879999999997</v>
      </c>
      <c r="I39" s="322">
        <v>51867.788</v>
      </c>
    </row>
    <row r="40" spans="1:9" ht="13.5" thickBot="1" x14ac:dyDescent="0.25">
      <c r="A40" s="953"/>
      <c r="B40" s="328">
        <v>25</v>
      </c>
      <c r="C40" s="595" t="s">
        <v>697</v>
      </c>
      <c r="D40" s="322">
        <v>988438</v>
      </c>
      <c r="E40" s="322">
        <v>988438</v>
      </c>
      <c r="F40" s="591">
        <v>988438</v>
      </c>
      <c r="H40" s="322">
        <v>0</v>
      </c>
      <c r="I40" s="322">
        <v>0</v>
      </c>
    </row>
    <row r="41" spans="1:9" ht="13.5" thickBot="1" x14ac:dyDescent="0.25">
      <c r="A41" s="954"/>
      <c r="B41" s="330">
        <v>26</v>
      </c>
      <c r="C41" s="331" t="s">
        <v>718</v>
      </c>
      <c r="D41" s="332">
        <v>0</v>
      </c>
      <c r="E41" s="584">
        <v>0</v>
      </c>
      <c r="F41" s="591">
        <f t="shared" si="0"/>
        <v>0</v>
      </c>
      <c r="H41" s="322"/>
      <c r="I41" s="322"/>
    </row>
    <row r="42" spans="1:9" ht="26.25" thickBot="1" x14ac:dyDescent="0.25">
      <c r="A42" s="321" t="s">
        <v>719</v>
      </c>
      <c r="B42" s="322">
        <v>27</v>
      </c>
      <c r="C42" s="323" t="s">
        <v>720</v>
      </c>
      <c r="D42" s="322">
        <v>0</v>
      </c>
      <c r="E42" s="322">
        <v>0</v>
      </c>
      <c r="F42" s="591">
        <f t="shared" si="0"/>
        <v>0</v>
      </c>
      <c r="H42" s="322"/>
      <c r="I42" s="322"/>
    </row>
    <row r="43" spans="1:9" ht="13.5" thickBot="1" x14ac:dyDescent="0.25">
      <c r="A43" s="321" t="s">
        <v>721</v>
      </c>
      <c r="B43" s="322">
        <v>28</v>
      </c>
      <c r="C43" s="323" t="s">
        <v>722</v>
      </c>
      <c r="D43" s="322">
        <v>0</v>
      </c>
      <c r="E43" s="322">
        <v>0</v>
      </c>
      <c r="F43" s="591">
        <f t="shared" si="0"/>
        <v>0</v>
      </c>
    </row>
    <row r="44" spans="1:9" ht="13.5" thickBot="1" x14ac:dyDescent="0.25">
      <c r="A44" s="321"/>
      <c r="B44" s="322">
        <v>29</v>
      </c>
      <c r="C44" s="323" t="s">
        <v>404</v>
      </c>
      <c r="D44" s="322">
        <f>D16+D34+D38</f>
        <v>1174359.7520000001</v>
      </c>
      <c r="E44" s="322">
        <f>E16+E34+E38</f>
        <v>1207528.699</v>
      </c>
      <c r="F44" s="322">
        <f>F16+F34+F38</f>
        <v>1207528.699</v>
      </c>
    </row>
    <row r="45" spans="1:9" x14ac:dyDescent="0.2">
      <c r="C45" s="337"/>
    </row>
    <row r="46" spans="1:9" x14ac:dyDescent="0.2">
      <c r="A46" s="284" t="s">
        <v>676</v>
      </c>
    </row>
    <row r="47" spans="1:9" x14ac:dyDescent="0.2">
      <c r="A47" s="951" t="s">
        <v>1154</v>
      </c>
      <c r="B47" s="951"/>
      <c r="C47" s="951"/>
      <c r="D47" s="951"/>
      <c r="E47" s="951"/>
      <c r="F47" s="951"/>
    </row>
    <row r="48" spans="1:9" x14ac:dyDescent="0.2">
      <c r="A48" s="951" t="s">
        <v>1155</v>
      </c>
      <c r="B48" s="951"/>
      <c r="C48" s="951"/>
      <c r="D48" s="951"/>
      <c r="E48" s="951"/>
      <c r="F48" s="951"/>
    </row>
    <row r="49" spans="1:6" x14ac:dyDescent="0.2">
      <c r="A49" s="951" t="s">
        <v>1156</v>
      </c>
      <c r="B49" s="951"/>
      <c r="C49" s="951"/>
      <c r="D49" s="951"/>
      <c r="E49" s="951"/>
      <c r="F49" s="951"/>
    </row>
    <row r="50" spans="1:6" x14ac:dyDescent="0.2">
      <c r="A50" s="951" t="s">
        <v>1157</v>
      </c>
      <c r="B50" s="951"/>
      <c r="C50" s="951"/>
      <c r="D50" s="951"/>
      <c r="E50" s="951"/>
      <c r="F50" s="951"/>
    </row>
    <row r="51" spans="1:6" x14ac:dyDescent="0.2">
      <c r="A51" s="951" t="s">
        <v>1158</v>
      </c>
      <c r="B51" s="951"/>
      <c r="C51" s="951"/>
      <c r="D51" s="951"/>
      <c r="E51" s="951"/>
      <c r="F51" s="951"/>
    </row>
    <row r="52" spans="1:6" x14ac:dyDescent="0.2">
      <c r="A52" s="951" t="s">
        <v>1159</v>
      </c>
      <c r="B52" s="951"/>
      <c r="C52" s="951"/>
      <c r="D52" s="951"/>
      <c r="E52" s="951"/>
      <c r="F52" s="951"/>
    </row>
    <row r="53" spans="1:6" x14ac:dyDescent="0.2">
      <c r="A53" s="951" t="s">
        <v>1160</v>
      </c>
      <c r="B53" s="951"/>
      <c r="C53" s="951"/>
      <c r="D53" s="951"/>
      <c r="E53" s="951"/>
      <c r="F53" s="951"/>
    </row>
    <row r="54" spans="1:6" x14ac:dyDescent="0.2">
      <c r="A54" s="951" t="s">
        <v>1161</v>
      </c>
      <c r="B54" s="951"/>
      <c r="C54" s="951"/>
      <c r="D54" s="951"/>
      <c r="E54" s="951"/>
      <c r="F54" s="951"/>
    </row>
    <row r="55" spans="1:6" x14ac:dyDescent="0.2">
      <c r="A55" s="951" t="s">
        <v>1162</v>
      </c>
      <c r="B55" s="951"/>
      <c r="C55" s="951"/>
      <c r="D55" s="951"/>
      <c r="E55" s="951"/>
      <c r="F55" s="951"/>
    </row>
    <row r="56" spans="1:6" x14ac:dyDescent="0.2">
      <c r="A56" s="951" t="s">
        <v>1163</v>
      </c>
      <c r="B56" s="951"/>
      <c r="C56" s="951"/>
      <c r="D56" s="951"/>
      <c r="E56" s="951"/>
      <c r="F56" s="951"/>
    </row>
    <row r="57" spans="1:6" x14ac:dyDescent="0.2">
      <c r="A57" s="951" t="s">
        <v>1164</v>
      </c>
      <c r="B57" s="951"/>
      <c r="C57" s="951"/>
      <c r="D57" s="951"/>
      <c r="E57" s="951"/>
      <c r="F57" s="951"/>
    </row>
    <row r="58" spans="1:6" x14ac:dyDescent="0.2">
      <c r="A58" s="951" t="s">
        <v>1165</v>
      </c>
      <c r="B58" s="951"/>
      <c r="C58" s="951"/>
      <c r="D58" s="951"/>
      <c r="E58" s="951"/>
      <c r="F58" s="951"/>
    </row>
    <row r="59" spans="1:6" x14ac:dyDescent="0.2">
      <c r="A59" s="951" t="s">
        <v>1166</v>
      </c>
      <c r="B59" s="951"/>
      <c r="C59" s="951"/>
      <c r="D59" s="951"/>
      <c r="E59" s="951"/>
      <c r="F59" s="951"/>
    </row>
    <row r="60" spans="1:6" x14ac:dyDescent="0.2">
      <c r="A60" s="951" t="s">
        <v>1167</v>
      </c>
      <c r="B60" s="951"/>
      <c r="C60" s="951"/>
      <c r="D60" s="951"/>
      <c r="E60" s="951"/>
      <c r="F60" s="951"/>
    </row>
    <row r="61" spans="1:6" x14ac:dyDescent="0.2">
      <c r="A61" s="951" t="s">
        <v>1168</v>
      </c>
      <c r="B61" s="951"/>
      <c r="C61" s="951"/>
      <c r="D61" s="951"/>
      <c r="E61" s="951"/>
      <c r="F61" s="951"/>
    </row>
  </sheetData>
  <mergeCells count="32">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 ref="A9:F9"/>
    <mergeCell ref="A10:F10"/>
    <mergeCell ref="A48:F48"/>
    <mergeCell ref="A49:F49"/>
    <mergeCell ref="A50:F50"/>
    <mergeCell ref="A47:F47"/>
    <mergeCell ref="A38:A41"/>
    <mergeCell ref="A13:F13"/>
    <mergeCell ref="D14:E14"/>
    <mergeCell ref="A34:A36"/>
    <mergeCell ref="C1:F1"/>
    <mergeCell ref="B5:F5"/>
    <mergeCell ref="C6:F6"/>
    <mergeCell ref="A7:F7"/>
    <mergeCell ref="A8:F8"/>
    <mergeCell ref="A3:F3"/>
  </mergeCells>
  <hyperlinks>
    <hyperlink ref="C1" r:id="rId1"/>
  </hyperlinks>
  <pageMargins left="0.25" right="0.25" top="0.75" bottom="0.75" header="0.3" footer="0.3"/>
  <pageSetup paperSize="9" scale="99" fitToWidth="0" orientation="portrait" r:id="rId2"/>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24"/>
  <sheetViews>
    <sheetView view="pageBreakPreview" topLeftCell="A5" zoomScaleNormal="100" zoomScaleSheetLayoutView="100" workbookViewId="0">
      <selection activeCell="G16" sqref="G16"/>
    </sheetView>
  </sheetViews>
  <sheetFormatPr defaultRowHeight="12.75" x14ac:dyDescent="0.2"/>
  <cols>
    <col min="1" max="1" width="17.28515625" style="18" customWidth="1"/>
    <col min="2" max="2" width="6.28515625" style="18" customWidth="1"/>
    <col min="3" max="3" width="9.140625" style="18"/>
    <col min="4" max="4" width="7" style="18" customWidth="1"/>
    <col min="5" max="5" width="9.140625" style="18"/>
    <col min="6" max="6" width="7" style="18" customWidth="1"/>
    <col min="7" max="7" width="28.7109375" style="18" customWidth="1"/>
    <col min="8" max="16384" width="9.140625" style="18"/>
  </cols>
  <sheetData>
    <row r="1" spans="1:8" ht="29.25" customHeight="1" x14ac:dyDescent="0.2">
      <c r="A1" s="259" t="s">
        <v>730</v>
      </c>
      <c r="B1" s="254"/>
      <c r="C1" s="665" t="s">
        <v>631</v>
      </c>
      <c r="D1" s="665"/>
      <c r="E1" s="665"/>
      <c r="F1" s="665"/>
      <c r="G1" s="666"/>
    </row>
    <row r="2" spans="1:8" x14ac:dyDescent="0.2">
      <c r="A2" s="148" t="s">
        <v>731</v>
      </c>
      <c r="B2" s="81"/>
      <c r="C2" s="181"/>
      <c r="D2" s="181"/>
      <c r="E2" s="181"/>
      <c r="F2" s="181"/>
      <c r="G2" s="318"/>
    </row>
    <row r="3" spans="1:8" ht="27" customHeight="1" x14ac:dyDescent="0.2">
      <c r="A3" s="948" t="s">
        <v>388</v>
      </c>
      <c r="B3" s="949"/>
      <c r="C3" s="949"/>
      <c r="D3" s="949"/>
      <c r="E3" s="949"/>
      <c r="F3" s="949"/>
      <c r="G3" s="950"/>
      <c r="H3" s="225"/>
    </row>
    <row r="4" spans="1:8" ht="13.5" thickBot="1" x14ac:dyDescent="0.25">
      <c r="A4" s="479"/>
      <c r="B4" s="480"/>
      <c r="C4" s="480"/>
      <c r="D4" s="481"/>
      <c r="E4" s="481"/>
      <c r="F4" s="481"/>
      <c r="G4" s="482"/>
    </row>
    <row r="5" spans="1:8" ht="39" customHeight="1" thickBot="1" x14ac:dyDescent="0.25">
      <c r="A5" s="240" t="s">
        <v>664</v>
      </c>
      <c r="B5" s="709" t="s">
        <v>724</v>
      </c>
      <c r="C5" s="710"/>
      <c r="D5" s="710"/>
      <c r="E5" s="676"/>
      <c r="F5" s="676"/>
      <c r="G5" s="944"/>
    </row>
    <row r="6" spans="1:8" ht="13.5" thickBot="1" x14ac:dyDescent="0.25">
      <c r="A6" s="77" t="s">
        <v>559</v>
      </c>
      <c r="B6" s="78"/>
      <c r="C6" s="945" t="s">
        <v>1463</v>
      </c>
      <c r="D6" s="945"/>
      <c r="E6" s="945"/>
      <c r="F6" s="945"/>
      <c r="G6" s="946"/>
    </row>
    <row r="7" spans="1:8" ht="37.5" customHeight="1" thickBot="1" x14ac:dyDescent="0.25">
      <c r="A7" s="968" t="s">
        <v>1172</v>
      </c>
      <c r="B7" s="969"/>
      <c r="C7" s="969"/>
      <c r="D7" s="969"/>
      <c r="E7" s="969"/>
      <c r="F7" s="969"/>
      <c r="G7" s="970"/>
    </row>
    <row r="8" spans="1:8" ht="78" customHeight="1" thickBot="1" x14ac:dyDescent="0.25">
      <c r="A8" s="968" t="s">
        <v>1173</v>
      </c>
      <c r="B8" s="969"/>
      <c r="C8" s="969"/>
      <c r="D8" s="969"/>
      <c r="E8" s="969"/>
      <c r="F8" s="969"/>
      <c r="G8" s="970"/>
    </row>
    <row r="9" spans="1:8" ht="13.5" thickBot="1" x14ac:dyDescent="0.25">
      <c r="A9" s="968" t="s">
        <v>1174</v>
      </c>
      <c r="B9" s="969"/>
      <c r="C9" s="969"/>
      <c r="D9" s="969"/>
      <c r="E9" s="969"/>
      <c r="F9" s="969"/>
      <c r="G9" s="970"/>
    </row>
    <row r="10" spans="1:8" ht="13.5" thickBot="1" x14ac:dyDescent="0.25">
      <c r="A10" s="968" t="s">
        <v>1175</v>
      </c>
      <c r="B10" s="969"/>
      <c r="C10" s="969"/>
      <c r="D10" s="969"/>
      <c r="E10" s="969"/>
      <c r="F10" s="969"/>
      <c r="G10" s="970"/>
    </row>
    <row r="11" spans="1:8" ht="13.5" thickBot="1" x14ac:dyDescent="0.25">
      <c r="A11" s="968" t="s">
        <v>1176</v>
      </c>
      <c r="B11" s="969"/>
      <c r="C11" s="969"/>
      <c r="D11" s="969"/>
      <c r="E11" s="969"/>
      <c r="F11" s="969"/>
      <c r="G11" s="970"/>
    </row>
    <row r="12" spans="1:8" ht="38.25" customHeight="1" thickBot="1" x14ac:dyDescent="0.25">
      <c r="A12" s="968" t="s">
        <v>1177</v>
      </c>
      <c r="B12" s="969"/>
      <c r="C12" s="969"/>
      <c r="D12" s="969"/>
      <c r="E12" s="969"/>
      <c r="F12" s="969"/>
      <c r="G12" s="970"/>
    </row>
    <row r="13" spans="1:8" ht="13.5" thickBot="1" x14ac:dyDescent="0.25">
      <c r="A13" s="977"/>
      <c r="B13" s="978"/>
      <c r="C13" s="978"/>
      <c r="D13" s="978"/>
      <c r="E13" s="978"/>
      <c r="F13" s="978"/>
      <c r="G13" s="979"/>
    </row>
    <row r="14" spans="1:8" ht="19.5" customHeight="1" thickBot="1" x14ac:dyDescent="0.25">
      <c r="A14" s="341" t="s">
        <v>1079</v>
      </c>
      <c r="B14" s="976"/>
      <c r="C14" s="976"/>
      <c r="D14" s="976"/>
      <c r="E14" s="976"/>
      <c r="F14" s="712"/>
      <c r="G14" s="342" t="s">
        <v>734</v>
      </c>
    </row>
    <row r="15" spans="1:8" ht="49.5" customHeight="1" x14ac:dyDescent="0.2">
      <c r="A15" s="974" t="s">
        <v>735</v>
      </c>
      <c r="B15" s="975"/>
      <c r="C15" s="975"/>
      <c r="D15" s="975"/>
      <c r="E15" s="975"/>
      <c r="F15" s="975"/>
      <c r="G15" s="570">
        <v>0</v>
      </c>
    </row>
    <row r="16" spans="1:8" ht="21.75" customHeight="1" thickBot="1" x14ac:dyDescent="0.25">
      <c r="A16" s="971" t="s">
        <v>224</v>
      </c>
      <c r="B16" s="972"/>
      <c r="C16" s="972"/>
      <c r="D16" s="972"/>
      <c r="E16" s="972"/>
      <c r="F16" s="972"/>
      <c r="G16" s="577">
        <f>LR!C23</f>
        <v>483241.495</v>
      </c>
    </row>
    <row r="17" spans="1:7" x14ac:dyDescent="0.2">
      <c r="A17" s="22"/>
      <c r="B17" s="22"/>
      <c r="C17" s="22"/>
      <c r="D17" s="22"/>
      <c r="E17" s="22"/>
      <c r="F17" s="22"/>
      <c r="G17" s="22"/>
    </row>
    <row r="18" spans="1:7" ht="107.25" customHeight="1" x14ac:dyDescent="0.2">
      <c r="A18" s="973" t="s">
        <v>736</v>
      </c>
      <c r="B18" s="973"/>
      <c r="C18" s="973"/>
      <c r="D18" s="973"/>
      <c r="E18" s="973"/>
      <c r="F18" s="973"/>
      <c r="G18" s="973"/>
    </row>
    <row r="19" spans="1:7" x14ac:dyDescent="0.2">
      <c r="A19" s="967" t="s">
        <v>676</v>
      </c>
      <c r="B19" s="967"/>
      <c r="C19" s="967"/>
      <c r="D19" s="967"/>
      <c r="E19" s="967"/>
      <c r="F19" s="967"/>
      <c r="G19" s="967"/>
    </row>
    <row r="20" spans="1:7" x14ac:dyDescent="0.2">
      <c r="A20" s="967" t="s">
        <v>672</v>
      </c>
      <c r="B20" s="967"/>
      <c r="C20" s="967"/>
      <c r="D20" s="967"/>
      <c r="E20" s="967"/>
      <c r="F20" s="967"/>
      <c r="G20" s="967"/>
    </row>
    <row r="21" spans="1:7" ht="90" customHeight="1" x14ac:dyDescent="0.2">
      <c r="A21" s="951" t="s">
        <v>1178</v>
      </c>
      <c r="B21" s="951"/>
      <c r="C21" s="951"/>
      <c r="D21" s="951"/>
      <c r="E21" s="951"/>
      <c r="F21" s="951"/>
      <c r="G21" s="951"/>
    </row>
    <row r="22" spans="1:7" ht="26.25" customHeight="1" x14ac:dyDescent="0.2">
      <c r="A22" s="951" t="s">
        <v>1179</v>
      </c>
      <c r="B22" s="951"/>
      <c r="C22" s="951"/>
      <c r="D22" s="951"/>
      <c r="E22" s="951"/>
      <c r="F22" s="951"/>
      <c r="G22" s="951"/>
    </row>
    <row r="23" spans="1:7" x14ac:dyDescent="0.2">
      <c r="A23" s="284" t="s">
        <v>673</v>
      </c>
    </row>
    <row r="24" spans="1:7" ht="17.25" customHeight="1" x14ac:dyDescent="0.2">
      <c r="A24" s="966" t="s">
        <v>1180</v>
      </c>
      <c r="B24" s="966"/>
      <c r="C24" s="966"/>
      <c r="D24" s="966"/>
      <c r="E24" s="966"/>
      <c r="F24" s="966"/>
      <c r="G24" s="966"/>
    </row>
  </sheetData>
  <mergeCells count="20">
    <mergeCell ref="C1:G1"/>
    <mergeCell ref="B5:G5"/>
    <mergeCell ref="C6:G6"/>
    <mergeCell ref="A7:G7"/>
    <mergeCell ref="A8:G8"/>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s>
  <hyperlinks>
    <hyperlink ref="C1" r:id="rId1"/>
  </hyperlinks>
  <pageMargins left="0.7" right="0.7" top="0.78740157499999996" bottom="0.78740157499999996"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N41"/>
  <sheetViews>
    <sheetView view="pageBreakPreview" zoomScaleNormal="70" zoomScaleSheetLayoutView="100" workbookViewId="0">
      <selection activeCell="M9" sqref="M9:M12"/>
    </sheetView>
  </sheetViews>
  <sheetFormatPr defaultRowHeight="15" x14ac:dyDescent="0.25"/>
  <cols>
    <col min="1" max="1" width="7.140625" customWidth="1"/>
    <col min="2" max="2" width="12.5703125" customWidth="1"/>
    <col min="3" max="3" width="33.42578125" customWidth="1"/>
    <col min="4" max="14" width="8.7109375" customWidth="1"/>
  </cols>
  <sheetData>
    <row r="1" spans="1:14" ht="42" customHeight="1" x14ac:dyDescent="0.25">
      <c r="A1" s="259" t="s">
        <v>628</v>
      </c>
      <c r="B1" s="980" t="s">
        <v>391</v>
      </c>
      <c r="C1" s="980"/>
      <c r="D1" s="980"/>
      <c r="E1" s="980"/>
      <c r="F1" s="980"/>
      <c r="G1" s="980"/>
      <c r="H1" s="980"/>
      <c r="I1" s="980"/>
      <c r="J1" s="980"/>
      <c r="K1" s="980"/>
      <c r="L1" s="980"/>
      <c r="M1" s="980"/>
      <c r="N1" s="981"/>
    </row>
    <row r="2" spans="1:14" ht="24" customHeight="1" x14ac:dyDescent="0.25">
      <c r="A2" s="986" t="s">
        <v>745</v>
      </c>
      <c r="B2" s="987"/>
      <c r="C2" s="987"/>
      <c r="D2" s="987"/>
      <c r="E2" s="987"/>
      <c r="F2" s="987"/>
      <c r="G2" s="987"/>
      <c r="H2" s="987"/>
      <c r="I2" s="987"/>
      <c r="J2" s="987"/>
      <c r="K2" s="987"/>
      <c r="L2" s="987"/>
      <c r="M2" s="987"/>
      <c r="N2" s="988"/>
    </row>
    <row r="3" spans="1:14" s="274" customFormat="1" ht="18.75" customHeight="1" thickBot="1" x14ac:dyDescent="0.3">
      <c r="A3" s="353" t="s">
        <v>388</v>
      </c>
      <c r="B3" s="354"/>
      <c r="C3" s="354"/>
      <c r="D3" s="355"/>
      <c r="E3" s="356"/>
      <c r="F3" s="356"/>
      <c r="G3" s="356"/>
      <c r="H3" s="356"/>
      <c r="I3" s="356"/>
      <c r="J3" s="356"/>
      <c r="K3" s="356"/>
      <c r="L3" s="356"/>
      <c r="M3" s="356"/>
      <c r="N3" s="357"/>
    </row>
    <row r="4" spans="1:14" s="274" customFormat="1" ht="13.5" thickBot="1" x14ac:dyDescent="0.3">
      <c r="A4" s="1000"/>
      <c r="B4" s="1001"/>
      <c r="C4" s="1001"/>
      <c r="D4" s="1001"/>
      <c r="E4" s="1001"/>
      <c r="F4" s="1001"/>
      <c r="G4" s="1001"/>
      <c r="H4" s="1001"/>
      <c r="I4" s="1001"/>
      <c r="J4" s="1001"/>
      <c r="K4" s="1001"/>
      <c r="L4" s="1001"/>
      <c r="M4" s="1001"/>
      <c r="N4" s="1002"/>
    </row>
    <row r="5" spans="1:14" s="18" customFormat="1" ht="37.5" customHeight="1" thickBot="1" x14ac:dyDescent="0.25">
      <c r="A5" s="675" t="s">
        <v>664</v>
      </c>
      <c r="B5" s="1023"/>
      <c r="C5" s="675" t="s">
        <v>770</v>
      </c>
      <c r="D5" s="944"/>
      <c r="E5" s="676"/>
      <c r="F5" s="676"/>
      <c r="G5" s="676"/>
      <c r="H5" s="676"/>
      <c r="I5" s="676"/>
      <c r="J5" s="676"/>
      <c r="K5" s="676"/>
      <c r="L5" s="676"/>
      <c r="M5" s="676"/>
      <c r="N5" s="944"/>
    </row>
    <row r="6" spans="1:14" s="18" customFormat="1" ht="16.5" customHeight="1" thickBot="1" x14ac:dyDescent="0.25">
      <c r="A6" s="173" t="s">
        <v>559</v>
      </c>
      <c r="B6" s="82"/>
      <c r="C6" s="235"/>
      <c r="D6" s="234"/>
      <c r="E6" s="183"/>
      <c r="F6" s="183"/>
      <c r="G6" s="78"/>
      <c r="H6" s="358"/>
      <c r="I6" s="183"/>
      <c r="J6" s="183"/>
      <c r="K6" s="183"/>
      <c r="L6" s="183"/>
      <c r="M6" s="945" t="s">
        <v>1463</v>
      </c>
      <c r="N6" s="946"/>
    </row>
    <row r="7" spans="1:14" s="22" customFormat="1" ht="13.5" thickBot="1" x14ac:dyDescent="0.25">
      <c r="A7" s="345"/>
      <c r="B7" s="346"/>
      <c r="C7" s="347"/>
      <c r="D7" s="348"/>
      <c r="E7" s="348"/>
      <c r="F7" s="348"/>
      <c r="G7" s="349"/>
      <c r="H7" s="348"/>
      <c r="I7" s="348"/>
      <c r="J7" s="348"/>
      <c r="K7" s="348"/>
      <c r="L7" s="348"/>
      <c r="M7" s="348"/>
      <c r="N7" s="350"/>
    </row>
    <row r="8" spans="1:14" s="22" customFormat="1" ht="30.75" customHeight="1" thickBot="1" x14ac:dyDescent="0.25">
      <c r="A8" s="361" t="s">
        <v>768</v>
      </c>
      <c r="B8" s="343"/>
      <c r="C8" s="344" t="s">
        <v>392</v>
      </c>
      <c r="D8" s="343"/>
      <c r="E8" s="343"/>
      <c r="F8" s="343"/>
      <c r="G8" s="343"/>
      <c r="H8" s="343"/>
      <c r="I8" s="343"/>
      <c r="J8" s="343"/>
      <c r="K8" s="343"/>
      <c r="L8" s="343"/>
      <c r="M8" s="343"/>
      <c r="N8" s="362"/>
    </row>
    <row r="9" spans="1:14" s="18" customFormat="1" ht="39" customHeight="1" thickBot="1" x14ac:dyDescent="0.25">
      <c r="A9" s="187"/>
      <c r="B9" s="188"/>
      <c r="C9" s="993" t="s">
        <v>394</v>
      </c>
      <c r="D9" s="994"/>
      <c r="E9" s="993" t="s">
        <v>395</v>
      </c>
      <c r="F9" s="994"/>
      <c r="G9" s="993" t="s">
        <v>7</v>
      </c>
      <c r="H9" s="994"/>
      <c r="I9" s="995" t="s">
        <v>396</v>
      </c>
      <c r="J9" s="996"/>
      <c r="K9" s="996"/>
      <c r="L9" s="997"/>
      <c r="M9" s="998" t="s">
        <v>405</v>
      </c>
      <c r="N9" s="998" t="s">
        <v>406</v>
      </c>
    </row>
    <row r="10" spans="1:14" s="18" customFormat="1" ht="15" customHeight="1" x14ac:dyDescent="0.2">
      <c r="A10" s="989" t="s">
        <v>393</v>
      </c>
      <c r="B10" s="990"/>
      <c r="C10" s="991" t="s">
        <v>397</v>
      </c>
      <c r="D10" s="991" t="s">
        <v>398</v>
      </c>
      <c r="E10" s="991" t="s">
        <v>399</v>
      </c>
      <c r="F10" s="991" t="s">
        <v>400</v>
      </c>
      <c r="G10" s="991" t="s">
        <v>397</v>
      </c>
      <c r="H10" s="991" t="s">
        <v>398</v>
      </c>
      <c r="I10" s="991" t="s">
        <v>401</v>
      </c>
      <c r="J10" s="991" t="s">
        <v>402</v>
      </c>
      <c r="K10" s="991" t="s">
        <v>403</v>
      </c>
      <c r="L10" s="991" t="s">
        <v>404</v>
      </c>
      <c r="M10" s="999"/>
      <c r="N10" s="999"/>
    </row>
    <row r="11" spans="1:14" s="18" customFormat="1" ht="15" customHeight="1" x14ac:dyDescent="0.2">
      <c r="A11" s="989"/>
      <c r="B11" s="990"/>
      <c r="C11" s="992"/>
      <c r="D11" s="992"/>
      <c r="E11" s="992"/>
      <c r="F11" s="992"/>
      <c r="G11" s="992"/>
      <c r="H11" s="992"/>
      <c r="I11" s="992"/>
      <c r="J11" s="992"/>
      <c r="K11" s="992"/>
      <c r="L11" s="992"/>
      <c r="M11" s="999"/>
      <c r="N11" s="999"/>
    </row>
    <row r="12" spans="1:14" s="18" customFormat="1" ht="77.25" customHeight="1" thickBot="1" x14ac:dyDescent="0.25">
      <c r="A12" s="989"/>
      <c r="B12" s="990"/>
      <c r="C12" s="992"/>
      <c r="D12" s="992"/>
      <c r="E12" s="992"/>
      <c r="F12" s="992"/>
      <c r="G12" s="992"/>
      <c r="H12" s="992"/>
      <c r="I12" s="992"/>
      <c r="J12" s="992"/>
      <c r="K12" s="992"/>
      <c r="L12" s="992"/>
      <c r="M12" s="999"/>
      <c r="N12" s="999"/>
    </row>
    <row r="13" spans="1:14" s="18" customFormat="1" ht="7.5" customHeight="1" x14ac:dyDescent="0.2">
      <c r="A13" s="1013"/>
      <c r="B13" s="1015"/>
      <c r="C13" s="982" t="s">
        <v>373</v>
      </c>
      <c r="D13" s="982" t="s">
        <v>381</v>
      </c>
      <c r="E13" s="982" t="s">
        <v>377</v>
      </c>
      <c r="F13" s="982" t="s">
        <v>374</v>
      </c>
      <c r="G13" s="982" t="s">
        <v>382</v>
      </c>
      <c r="H13" s="982" t="s">
        <v>375</v>
      </c>
      <c r="I13" s="982" t="s">
        <v>383</v>
      </c>
      <c r="J13" s="982" t="s">
        <v>384</v>
      </c>
      <c r="K13" s="982" t="s">
        <v>376</v>
      </c>
      <c r="L13" s="982">
        <v>100</v>
      </c>
      <c r="M13" s="982">
        <v>110</v>
      </c>
      <c r="N13" s="984">
        <v>120</v>
      </c>
    </row>
    <row r="14" spans="1:14" s="18" customFormat="1" ht="15" customHeight="1" x14ac:dyDescent="0.2">
      <c r="A14" s="1014"/>
      <c r="B14" s="1016"/>
      <c r="C14" s="983"/>
      <c r="D14" s="983"/>
      <c r="E14" s="983"/>
      <c r="F14" s="983"/>
      <c r="G14" s="983"/>
      <c r="H14" s="983"/>
      <c r="I14" s="983"/>
      <c r="J14" s="983"/>
      <c r="K14" s="983"/>
      <c r="L14" s="983"/>
      <c r="M14" s="983"/>
      <c r="N14" s="985"/>
    </row>
    <row r="15" spans="1:14" s="18" customFormat="1" ht="4.5" customHeight="1" x14ac:dyDescent="0.2">
      <c r="A15" s="1014"/>
      <c r="B15" s="1016"/>
      <c r="C15" s="983"/>
      <c r="D15" s="983"/>
      <c r="E15" s="983"/>
      <c r="F15" s="983"/>
      <c r="G15" s="983"/>
      <c r="H15" s="983"/>
      <c r="I15" s="983"/>
      <c r="J15" s="983"/>
      <c r="K15" s="983"/>
      <c r="L15" s="983"/>
      <c r="M15" s="983"/>
      <c r="N15" s="985"/>
    </row>
    <row r="16" spans="1:14" s="18" customFormat="1" ht="24" x14ac:dyDescent="0.2">
      <c r="A16" s="189" t="s">
        <v>373</v>
      </c>
      <c r="B16" s="190" t="s">
        <v>407</v>
      </c>
      <c r="C16" s="247"/>
      <c r="D16" s="247"/>
      <c r="E16" s="247"/>
      <c r="F16" s="247"/>
      <c r="G16" s="247"/>
      <c r="H16" s="247"/>
      <c r="I16" s="247"/>
      <c r="J16" s="247"/>
      <c r="K16" s="247"/>
      <c r="L16" s="247"/>
      <c r="M16" s="247"/>
      <c r="N16" s="191"/>
    </row>
    <row r="17" spans="1:14" s="18" customFormat="1" ht="15" customHeight="1" x14ac:dyDescent="0.2">
      <c r="A17" s="246"/>
      <c r="B17" s="192" t="s">
        <v>1420</v>
      </c>
      <c r="C17" s="578">
        <v>0</v>
      </c>
      <c r="D17" s="247">
        <v>0</v>
      </c>
      <c r="E17" s="572">
        <v>0</v>
      </c>
      <c r="F17" s="572">
        <v>0</v>
      </c>
      <c r="G17" s="556">
        <v>0</v>
      </c>
      <c r="H17" s="556">
        <v>0</v>
      </c>
      <c r="I17" s="578">
        <v>0</v>
      </c>
      <c r="J17" s="578">
        <v>0</v>
      </c>
      <c r="K17" s="578">
        <v>0</v>
      </c>
      <c r="L17" s="578">
        <v>0</v>
      </c>
      <c r="M17" s="578">
        <v>0</v>
      </c>
      <c r="N17" s="578">
        <v>0</v>
      </c>
    </row>
    <row r="18" spans="1:14" s="18" customFormat="1" ht="15" customHeight="1" x14ac:dyDescent="0.2">
      <c r="A18" s="246"/>
      <c r="B18" s="192" t="s">
        <v>1421</v>
      </c>
      <c r="C18" s="578">
        <v>0</v>
      </c>
      <c r="D18" s="247">
        <v>0</v>
      </c>
      <c r="E18" s="572">
        <v>0</v>
      </c>
      <c r="F18" s="572">
        <v>0</v>
      </c>
      <c r="G18" s="556">
        <v>0</v>
      </c>
      <c r="H18" s="556">
        <v>0</v>
      </c>
      <c r="I18" s="578">
        <v>0</v>
      </c>
      <c r="J18" s="578">
        <v>0</v>
      </c>
      <c r="K18" s="578">
        <v>0</v>
      </c>
      <c r="L18" s="578">
        <v>0</v>
      </c>
      <c r="M18" s="578">
        <v>0</v>
      </c>
      <c r="N18" s="578">
        <v>0</v>
      </c>
    </row>
    <row r="19" spans="1:14" s="18" customFormat="1" ht="15" customHeight="1" x14ac:dyDescent="0.2">
      <c r="A19" s="246"/>
      <c r="B19" s="193" t="s">
        <v>1422</v>
      </c>
      <c r="C19" s="578">
        <v>0</v>
      </c>
      <c r="D19" s="247">
        <v>0</v>
      </c>
      <c r="E19" s="572">
        <v>0</v>
      </c>
      <c r="F19" s="572">
        <v>0</v>
      </c>
      <c r="G19" s="556">
        <v>0</v>
      </c>
      <c r="H19" s="556">
        <v>0</v>
      </c>
      <c r="I19" s="578">
        <v>0</v>
      </c>
      <c r="J19" s="578">
        <v>0</v>
      </c>
      <c r="K19" s="578">
        <v>0</v>
      </c>
      <c r="L19" s="578">
        <v>0</v>
      </c>
      <c r="M19" s="578">
        <v>0</v>
      </c>
      <c r="N19" s="578">
        <v>0</v>
      </c>
    </row>
    <row r="20" spans="1:14" s="18" customFormat="1" ht="15" customHeight="1" x14ac:dyDescent="0.2">
      <c r="A20" s="246"/>
      <c r="B20" s="193" t="s">
        <v>1423</v>
      </c>
      <c r="C20" s="578">
        <v>0</v>
      </c>
      <c r="D20" s="247">
        <v>0</v>
      </c>
      <c r="E20" s="572">
        <v>0</v>
      </c>
      <c r="F20" s="572">
        <v>0</v>
      </c>
      <c r="G20" s="556">
        <v>0</v>
      </c>
      <c r="H20" s="556">
        <v>0</v>
      </c>
      <c r="I20" s="578">
        <v>0</v>
      </c>
      <c r="J20" s="578">
        <v>0</v>
      </c>
      <c r="K20" s="578">
        <v>0</v>
      </c>
      <c r="L20" s="578">
        <v>0</v>
      </c>
      <c r="M20" s="578">
        <v>0</v>
      </c>
      <c r="N20" s="578">
        <v>0</v>
      </c>
    </row>
    <row r="21" spans="1:14" s="18" customFormat="1" ht="15" customHeight="1" x14ac:dyDescent="0.2">
      <c r="A21" s="540"/>
      <c r="B21" s="193" t="s">
        <v>1424</v>
      </c>
      <c r="C21" s="578">
        <v>0</v>
      </c>
      <c r="D21" s="541">
        <v>0</v>
      </c>
      <c r="E21" s="572">
        <v>0</v>
      </c>
      <c r="F21" s="572">
        <v>0</v>
      </c>
      <c r="G21" s="556">
        <v>0</v>
      </c>
      <c r="H21" s="556">
        <v>0</v>
      </c>
      <c r="I21" s="578">
        <v>0</v>
      </c>
      <c r="J21" s="578">
        <v>0</v>
      </c>
      <c r="K21" s="578">
        <v>0</v>
      </c>
      <c r="L21" s="578">
        <v>0</v>
      </c>
      <c r="M21" s="578">
        <v>0</v>
      </c>
      <c r="N21" s="578">
        <v>0</v>
      </c>
    </row>
    <row r="22" spans="1:14" s="18" customFormat="1" ht="15" customHeight="1" x14ac:dyDescent="0.2">
      <c r="A22" s="540"/>
      <c r="B22" s="193" t="s">
        <v>1425</v>
      </c>
      <c r="C22" s="578">
        <v>0</v>
      </c>
      <c r="D22" s="541">
        <v>0</v>
      </c>
      <c r="E22" s="572">
        <v>0</v>
      </c>
      <c r="F22" s="572">
        <v>0</v>
      </c>
      <c r="G22" s="556">
        <v>0</v>
      </c>
      <c r="H22" s="556">
        <v>0</v>
      </c>
      <c r="I22" s="578">
        <v>0</v>
      </c>
      <c r="J22" s="578">
        <v>0</v>
      </c>
      <c r="K22" s="578">
        <v>0</v>
      </c>
      <c r="L22" s="578">
        <v>0</v>
      </c>
      <c r="M22" s="578">
        <v>0</v>
      </c>
      <c r="N22" s="578">
        <v>0</v>
      </c>
    </row>
    <row r="23" spans="1:14" s="18" customFormat="1" ht="15" customHeight="1" x14ac:dyDescent="0.2">
      <c r="A23" s="540"/>
      <c r="B23" s="193" t="s">
        <v>1426</v>
      </c>
      <c r="C23" s="578">
        <v>0</v>
      </c>
      <c r="D23" s="541">
        <v>0</v>
      </c>
      <c r="E23" s="572">
        <v>0</v>
      </c>
      <c r="F23" s="572">
        <v>0</v>
      </c>
      <c r="G23" s="556">
        <v>0</v>
      </c>
      <c r="H23" s="556">
        <v>0</v>
      </c>
      <c r="I23" s="578">
        <v>0</v>
      </c>
      <c r="J23" s="578">
        <v>0</v>
      </c>
      <c r="K23" s="578">
        <v>0</v>
      </c>
      <c r="L23" s="578">
        <v>0</v>
      </c>
      <c r="M23" s="578">
        <v>0</v>
      </c>
      <c r="N23" s="578">
        <v>0</v>
      </c>
    </row>
    <row r="24" spans="1:14" s="18" customFormat="1" ht="15" customHeight="1" x14ac:dyDescent="0.2">
      <c r="A24" s="540"/>
      <c r="B24" s="193" t="s">
        <v>1427</v>
      </c>
      <c r="C24" s="578">
        <v>0</v>
      </c>
      <c r="D24" s="541">
        <v>0</v>
      </c>
      <c r="E24" s="572">
        <v>0</v>
      </c>
      <c r="F24" s="572">
        <v>0</v>
      </c>
      <c r="G24" s="556">
        <v>0</v>
      </c>
      <c r="H24" s="556">
        <v>0</v>
      </c>
      <c r="I24" s="578">
        <v>0</v>
      </c>
      <c r="J24" s="578">
        <v>0</v>
      </c>
      <c r="K24" s="578">
        <v>0</v>
      </c>
      <c r="L24" s="578">
        <v>0</v>
      </c>
      <c r="M24" s="578">
        <v>0</v>
      </c>
      <c r="N24" s="578">
        <v>0</v>
      </c>
    </row>
    <row r="25" spans="1:14" s="18" customFormat="1" ht="15" customHeight="1" x14ac:dyDescent="0.2">
      <c r="A25" s="540"/>
      <c r="B25" s="193" t="s">
        <v>1428</v>
      </c>
      <c r="C25" s="578">
        <v>0</v>
      </c>
      <c r="D25" s="541">
        <v>0</v>
      </c>
      <c r="E25" s="572">
        <v>0</v>
      </c>
      <c r="F25" s="572">
        <v>0</v>
      </c>
      <c r="G25" s="556">
        <v>0</v>
      </c>
      <c r="H25" s="556">
        <v>0</v>
      </c>
      <c r="I25" s="578">
        <v>0</v>
      </c>
      <c r="J25" s="578">
        <v>0</v>
      </c>
      <c r="K25" s="578">
        <v>0</v>
      </c>
      <c r="L25" s="578">
        <v>0</v>
      </c>
      <c r="M25" s="578">
        <v>0</v>
      </c>
      <c r="N25" s="578">
        <v>0</v>
      </c>
    </row>
    <row r="26" spans="1:14" s="18" customFormat="1" ht="15" customHeight="1" x14ac:dyDescent="0.2">
      <c r="A26" s="540"/>
      <c r="B26" s="193" t="s">
        <v>1429</v>
      </c>
      <c r="C26" s="578">
        <v>0</v>
      </c>
      <c r="D26" s="541">
        <v>0</v>
      </c>
      <c r="E26" s="572">
        <v>0</v>
      </c>
      <c r="F26" s="572">
        <v>0</v>
      </c>
      <c r="G26" s="556">
        <v>0</v>
      </c>
      <c r="H26" s="556">
        <v>0</v>
      </c>
      <c r="I26" s="578">
        <v>0</v>
      </c>
      <c r="J26" s="578">
        <v>0</v>
      </c>
      <c r="K26" s="578">
        <v>0</v>
      </c>
      <c r="L26" s="578">
        <v>0</v>
      </c>
      <c r="M26" s="578">
        <v>0</v>
      </c>
      <c r="N26" s="578">
        <v>0</v>
      </c>
    </row>
    <row r="27" spans="1:14" s="18" customFormat="1" ht="15" customHeight="1" x14ac:dyDescent="0.2">
      <c r="A27" s="540"/>
      <c r="B27" s="193" t="s">
        <v>1430</v>
      </c>
      <c r="C27" s="578">
        <v>0</v>
      </c>
      <c r="D27" s="541">
        <v>0</v>
      </c>
      <c r="E27" s="572">
        <v>0</v>
      </c>
      <c r="F27" s="572">
        <v>0</v>
      </c>
      <c r="G27" s="556">
        <v>0</v>
      </c>
      <c r="H27" s="556">
        <v>0</v>
      </c>
      <c r="I27" s="578">
        <v>0</v>
      </c>
      <c r="J27" s="578">
        <v>0</v>
      </c>
      <c r="K27" s="578">
        <v>0</v>
      </c>
      <c r="L27" s="578">
        <v>0</v>
      </c>
      <c r="M27" s="578">
        <v>0</v>
      </c>
      <c r="N27" s="578">
        <v>0</v>
      </c>
    </row>
    <row r="28" spans="1:14" s="18" customFormat="1" ht="15" customHeight="1" x14ac:dyDescent="0.2">
      <c r="A28" s="540"/>
      <c r="B28" s="193" t="s">
        <v>1431</v>
      </c>
      <c r="C28" s="578">
        <v>0</v>
      </c>
      <c r="D28" s="541">
        <v>0</v>
      </c>
      <c r="E28" s="572">
        <v>0</v>
      </c>
      <c r="F28" s="572">
        <v>0</v>
      </c>
      <c r="G28" s="556">
        <v>0</v>
      </c>
      <c r="H28" s="556">
        <v>0</v>
      </c>
      <c r="I28" s="578">
        <v>0</v>
      </c>
      <c r="J28" s="578">
        <v>0</v>
      </c>
      <c r="K28" s="578">
        <v>0</v>
      </c>
      <c r="L28" s="578">
        <v>0</v>
      </c>
      <c r="M28" s="578">
        <v>0</v>
      </c>
      <c r="N28" s="578">
        <v>0</v>
      </c>
    </row>
    <row r="29" spans="1:14" s="18" customFormat="1" ht="15" customHeight="1" x14ac:dyDescent="0.2">
      <c r="A29" s="540"/>
      <c r="B29" s="193" t="s">
        <v>1432</v>
      </c>
      <c r="C29" s="578">
        <v>0</v>
      </c>
      <c r="D29" s="541">
        <v>0</v>
      </c>
      <c r="E29" s="572">
        <v>0</v>
      </c>
      <c r="F29" s="572">
        <v>0</v>
      </c>
      <c r="G29" s="556">
        <v>0</v>
      </c>
      <c r="H29" s="556">
        <v>0</v>
      </c>
      <c r="I29" s="578">
        <v>0</v>
      </c>
      <c r="J29" s="578">
        <v>0</v>
      </c>
      <c r="K29" s="578">
        <v>0</v>
      </c>
      <c r="L29" s="578">
        <v>0</v>
      </c>
      <c r="M29" s="578">
        <v>0</v>
      </c>
      <c r="N29" s="578">
        <v>0</v>
      </c>
    </row>
    <row r="30" spans="1:14" s="18" customFormat="1" ht="15" customHeight="1" x14ac:dyDescent="0.2">
      <c r="A30" s="540"/>
      <c r="B30" s="193" t="s">
        <v>1436</v>
      </c>
      <c r="C30" s="578">
        <v>0</v>
      </c>
      <c r="D30" s="541">
        <v>0</v>
      </c>
      <c r="E30" s="572">
        <v>0</v>
      </c>
      <c r="F30" s="572">
        <v>0</v>
      </c>
      <c r="G30" s="556">
        <v>0</v>
      </c>
      <c r="H30" s="556">
        <v>0</v>
      </c>
      <c r="I30" s="578">
        <v>0</v>
      </c>
      <c r="J30" s="578">
        <v>0</v>
      </c>
      <c r="K30" s="578">
        <v>0</v>
      </c>
      <c r="L30" s="578">
        <v>0</v>
      </c>
      <c r="M30" s="578">
        <v>0</v>
      </c>
      <c r="N30" s="578">
        <v>0</v>
      </c>
    </row>
    <row r="31" spans="1:14" s="18" customFormat="1" ht="15" customHeight="1" x14ac:dyDescent="0.2">
      <c r="A31" s="246"/>
      <c r="B31" s="192" t="s">
        <v>1433</v>
      </c>
      <c r="C31" s="578">
        <v>0</v>
      </c>
      <c r="D31" s="247">
        <v>0</v>
      </c>
      <c r="E31" s="572">
        <v>0</v>
      </c>
      <c r="F31" s="572">
        <v>0</v>
      </c>
      <c r="G31" s="556">
        <v>0</v>
      </c>
      <c r="H31" s="556">
        <v>0</v>
      </c>
      <c r="I31" s="578">
        <v>0</v>
      </c>
      <c r="J31" s="578">
        <v>0</v>
      </c>
      <c r="K31" s="578">
        <v>0</v>
      </c>
      <c r="L31" s="578">
        <v>0</v>
      </c>
      <c r="M31" s="578">
        <v>0</v>
      </c>
      <c r="N31" s="578">
        <v>0</v>
      </c>
    </row>
    <row r="32" spans="1:14" s="18" customFormat="1" ht="15.75" customHeight="1" thickBot="1" x14ac:dyDescent="0.25">
      <c r="A32" s="194" t="s">
        <v>381</v>
      </c>
      <c r="B32" s="195" t="s">
        <v>404</v>
      </c>
      <c r="C32" s="196">
        <f>SUM(C17:C31)</f>
        <v>0</v>
      </c>
      <c r="D32" s="196">
        <v>0</v>
      </c>
      <c r="E32" s="196">
        <v>0</v>
      </c>
      <c r="F32" s="196">
        <v>0</v>
      </c>
      <c r="G32" s="196">
        <v>0</v>
      </c>
      <c r="H32" s="196">
        <v>0</v>
      </c>
      <c r="I32" s="196">
        <f>SUM(I17:I31)</f>
        <v>0</v>
      </c>
      <c r="J32" s="572">
        <v>0</v>
      </c>
      <c r="K32" s="572">
        <v>0</v>
      </c>
      <c r="L32" s="196">
        <f>SUM(L17:L31)</f>
        <v>0</v>
      </c>
      <c r="M32" s="196"/>
      <c r="N32" s="191">
        <v>0</v>
      </c>
    </row>
    <row r="33" spans="1:14" s="18" customFormat="1" ht="15.75" customHeight="1" thickBot="1" x14ac:dyDescent="0.25">
      <c r="A33" s="363"/>
      <c r="B33" s="359"/>
      <c r="C33" s="360"/>
      <c r="D33" s="360"/>
      <c r="E33" s="360"/>
      <c r="F33" s="360"/>
      <c r="G33" s="360"/>
      <c r="H33" s="360"/>
      <c r="I33" s="360"/>
      <c r="J33" s="360"/>
      <c r="K33" s="360"/>
      <c r="L33" s="360"/>
      <c r="M33" s="360"/>
      <c r="N33" s="364"/>
    </row>
    <row r="34" spans="1:14" s="18" customFormat="1" ht="30.75" customHeight="1" thickBot="1" x14ac:dyDescent="0.25">
      <c r="A34" s="365" t="s">
        <v>769</v>
      </c>
      <c r="B34" s="230"/>
      <c r="C34" s="366" t="s">
        <v>408</v>
      </c>
      <c r="D34" s="230"/>
      <c r="E34" s="230"/>
      <c r="F34" s="230"/>
      <c r="G34" s="230"/>
      <c r="H34" s="230"/>
      <c r="I34" s="230"/>
      <c r="J34" s="230"/>
      <c r="K34" s="230"/>
      <c r="L34" s="230"/>
      <c r="M34" s="230"/>
      <c r="N34" s="367"/>
    </row>
    <row r="35" spans="1:14" s="18" customFormat="1" ht="13.5" thickBot="1" x14ac:dyDescent="0.25">
      <c r="A35" s="197" t="s">
        <v>393</v>
      </c>
      <c r="B35" s="1021"/>
      <c r="C35" s="1021"/>
      <c r="D35" s="1021"/>
      <c r="E35" s="1021"/>
      <c r="F35" s="1021"/>
      <c r="G35" s="1021"/>
      <c r="H35" s="1021"/>
      <c r="I35" s="1021"/>
      <c r="J35" s="1022"/>
      <c r="K35" s="1006" t="s">
        <v>409</v>
      </c>
      <c r="L35" s="1007"/>
      <c r="M35" s="1007"/>
      <c r="N35" s="1008"/>
    </row>
    <row r="36" spans="1:14" s="18" customFormat="1" ht="16.5" customHeight="1" x14ac:dyDescent="0.2">
      <c r="A36" s="198"/>
      <c r="B36" s="1003"/>
      <c r="C36" s="1003"/>
      <c r="D36" s="1003"/>
      <c r="E36" s="1003"/>
      <c r="F36" s="1003"/>
      <c r="G36" s="1003"/>
      <c r="H36" s="1003"/>
      <c r="I36" s="1003"/>
      <c r="J36" s="1003"/>
      <c r="K36" s="1009"/>
      <c r="L36" s="1009"/>
      <c r="M36" s="1009"/>
      <c r="N36" s="1010"/>
    </row>
    <row r="37" spans="1:14" s="18" customFormat="1" ht="16.5" customHeight="1" x14ac:dyDescent="0.2">
      <c r="A37" s="199" t="s">
        <v>373</v>
      </c>
      <c r="B37" s="1017" t="s">
        <v>410</v>
      </c>
      <c r="C37" s="1017"/>
      <c r="D37" s="1017"/>
      <c r="E37" s="1017"/>
      <c r="F37" s="1017"/>
      <c r="G37" s="1017"/>
      <c r="H37" s="1017"/>
      <c r="I37" s="1017"/>
      <c r="J37" s="1017"/>
      <c r="K37" s="1011">
        <v>0</v>
      </c>
      <c r="L37" s="1011"/>
      <c r="M37" s="1011"/>
      <c r="N37" s="1012"/>
    </row>
    <row r="38" spans="1:14" s="18" customFormat="1" ht="16.5" customHeight="1" x14ac:dyDescent="0.2">
      <c r="A38" s="199" t="s">
        <v>381</v>
      </c>
      <c r="B38" s="1017" t="s">
        <v>411</v>
      </c>
      <c r="C38" s="1017"/>
      <c r="D38" s="1017"/>
      <c r="E38" s="1017"/>
      <c r="F38" s="1017"/>
      <c r="G38" s="1017"/>
      <c r="H38" s="1017"/>
      <c r="I38" s="1017"/>
      <c r="J38" s="1017"/>
      <c r="K38" s="1011">
        <v>0</v>
      </c>
      <c r="L38" s="1011"/>
      <c r="M38" s="1011"/>
      <c r="N38" s="1012"/>
    </row>
    <row r="39" spans="1:14" s="18" customFormat="1" ht="16.5" customHeight="1" thickBot="1" x14ac:dyDescent="0.25">
      <c r="A39" s="200" t="s">
        <v>377</v>
      </c>
      <c r="B39" s="1018" t="s">
        <v>412</v>
      </c>
      <c r="C39" s="1018"/>
      <c r="D39" s="1018"/>
      <c r="E39" s="1018"/>
      <c r="F39" s="1018"/>
      <c r="G39" s="1018"/>
      <c r="H39" s="1018"/>
      <c r="I39" s="1018"/>
      <c r="J39" s="1018"/>
      <c r="K39" s="1019">
        <v>0</v>
      </c>
      <c r="L39" s="1019"/>
      <c r="M39" s="1019"/>
      <c r="N39" s="1020"/>
    </row>
    <row r="40" spans="1:14" x14ac:dyDescent="0.25">
      <c r="A40" s="186"/>
      <c r="B40" s="186"/>
      <c r="C40" s="186"/>
      <c r="D40" s="186"/>
      <c r="E40" s="186"/>
      <c r="F40" s="186"/>
      <c r="G40" s="186"/>
      <c r="H40" s="186"/>
      <c r="I40" s="186"/>
      <c r="J40" s="186"/>
      <c r="K40" s="186"/>
      <c r="L40" s="186"/>
      <c r="M40" s="186"/>
      <c r="N40" s="186"/>
    </row>
    <row r="41" spans="1:14" ht="24" customHeight="1" x14ac:dyDescent="0.25">
      <c r="A41" s="1004" t="s">
        <v>1080</v>
      </c>
      <c r="B41" s="1005"/>
      <c r="C41" s="1005"/>
      <c r="D41" s="1005"/>
      <c r="E41" s="1005"/>
      <c r="F41" s="1005"/>
      <c r="G41" s="1005"/>
      <c r="H41" s="1005"/>
      <c r="I41" s="1005"/>
      <c r="J41" s="1005"/>
      <c r="K41" s="1005"/>
      <c r="L41" s="1005"/>
      <c r="M41" s="1005"/>
      <c r="N41" s="1005"/>
    </row>
  </sheetData>
  <mergeCells count="49">
    <mergeCell ref="C5:N5"/>
    <mergeCell ref="A5:B5"/>
    <mergeCell ref="L10:L12"/>
    <mergeCell ref="J10:J12"/>
    <mergeCell ref="I10:I12"/>
    <mergeCell ref="H10:H12"/>
    <mergeCell ref="K10:K12"/>
    <mergeCell ref="M9:M12"/>
    <mergeCell ref="D10:D12"/>
    <mergeCell ref="C10:C12"/>
    <mergeCell ref="G10:G12"/>
    <mergeCell ref="M6:N6"/>
    <mergeCell ref="B35:J35"/>
    <mergeCell ref="H13:H15"/>
    <mergeCell ref="I13:I15"/>
    <mergeCell ref="J13:J15"/>
    <mergeCell ref="G13:G15"/>
    <mergeCell ref="B36:J36"/>
    <mergeCell ref="L13:L15"/>
    <mergeCell ref="A41:N41"/>
    <mergeCell ref="K35:N35"/>
    <mergeCell ref="K36:N36"/>
    <mergeCell ref="K37:N37"/>
    <mergeCell ref="A13:A15"/>
    <mergeCell ref="B13:B15"/>
    <mergeCell ref="C13:C15"/>
    <mergeCell ref="D13:D15"/>
    <mergeCell ref="E13:E15"/>
    <mergeCell ref="B38:J38"/>
    <mergeCell ref="B39:J39"/>
    <mergeCell ref="K39:N39"/>
    <mergeCell ref="K38:N38"/>
    <mergeCell ref="B37:J37"/>
    <mergeCell ref="B1:N1"/>
    <mergeCell ref="M13:M15"/>
    <mergeCell ref="N13:N15"/>
    <mergeCell ref="A2:N2"/>
    <mergeCell ref="A10:A12"/>
    <mergeCell ref="B10:B12"/>
    <mergeCell ref="F10:F12"/>
    <mergeCell ref="C9:D9"/>
    <mergeCell ref="E9:F9"/>
    <mergeCell ref="G9:H9"/>
    <mergeCell ref="I9:L9"/>
    <mergeCell ref="E10:E12"/>
    <mergeCell ref="F13:F15"/>
    <mergeCell ref="N9:N12"/>
    <mergeCell ref="K13:K15"/>
    <mergeCell ref="A4:N4"/>
  </mergeCells>
  <hyperlinks>
    <hyperlink ref="B1" r:id="rId1" display="Nařízení Komise v přenesené pravomoci (EU) 2015/1555"/>
    <hyperlink ref="A41:N41" r:id="rId2" display="Pozn.: Detailní pokyny k vyplňování této šablony jsou uvedeny  v příloze II nařízení  (EU) 2015/1555"/>
  </hyperlinks>
  <pageMargins left="0.25" right="0.25" top="0.75" bottom="0.75" header="0.3" footer="0.3"/>
  <pageSetup paperSize="9" orientation="landscape" r:id="rId3"/>
  <ignoredErrors>
    <ignoredError sqref="A37:A39 A16 A32 C13:I15 J13:K15" numberStoredAsText="1"/>
  </ignoredError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0"/>
  </sheetPr>
  <dimension ref="A1:I429"/>
  <sheetViews>
    <sheetView view="pageBreakPreview" zoomScaleNormal="100" zoomScaleSheetLayoutView="100" workbookViewId="0">
      <selection activeCell="D52" sqref="D52"/>
    </sheetView>
  </sheetViews>
  <sheetFormatPr defaultRowHeight="12.75" x14ac:dyDescent="0.2"/>
  <cols>
    <col min="1" max="1" width="10.85546875" style="18" customWidth="1"/>
    <col min="2" max="2" width="21.7109375" style="18" customWidth="1"/>
    <col min="3" max="3" width="8.28515625" style="18" customWidth="1"/>
    <col min="4" max="4" width="21.85546875" style="18" customWidth="1"/>
    <col min="5" max="8" width="8.28515625" style="18" customWidth="1"/>
    <col min="9" max="9" width="21.7109375" style="18" customWidth="1"/>
    <col min="10" max="16384" width="9.140625" style="18"/>
  </cols>
  <sheetData>
    <row r="1" spans="1:9" ht="24.75" customHeight="1" x14ac:dyDescent="0.2">
      <c r="A1" s="259" t="s">
        <v>783</v>
      </c>
      <c r="B1" s="665" t="s">
        <v>631</v>
      </c>
      <c r="C1" s="665"/>
      <c r="D1" s="665"/>
      <c r="E1" s="665"/>
      <c r="F1" s="665"/>
      <c r="G1" s="665"/>
      <c r="H1" s="665"/>
      <c r="I1" s="666"/>
    </row>
    <row r="2" spans="1:9" ht="15" customHeight="1" x14ac:dyDescent="0.2">
      <c r="A2" s="249" t="s">
        <v>803</v>
      </c>
      <c r="B2" s="248"/>
      <c r="C2" s="248"/>
      <c r="D2" s="248"/>
      <c r="E2" s="378"/>
      <c r="F2" s="378"/>
      <c r="G2" s="378"/>
      <c r="H2" s="378"/>
      <c r="I2" s="379"/>
    </row>
    <row r="3" spans="1:9" ht="15" customHeight="1" x14ac:dyDescent="0.2">
      <c r="A3" s="1029" t="s">
        <v>388</v>
      </c>
      <c r="B3" s="1030"/>
      <c r="C3" s="1030"/>
      <c r="D3" s="1030"/>
      <c r="E3" s="1030"/>
      <c r="F3" s="1030"/>
      <c r="G3" s="1030"/>
      <c r="H3" s="1030"/>
      <c r="I3" s="1031"/>
    </row>
    <row r="4" spans="1:9" ht="13.5" thickBot="1" x14ac:dyDescent="0.25">
      <c r="A4" s="1027"/>
      <c r="B4" s="1028"/>
      <c r="C4" s="1028"/>
      <c r="D4" s="481"/>
      <c r="E4" s="481"/>
      <c r="F4" s="470"/>
      <c r="G4" s="470"/>
      <c r="H4" s="470"/>
      <c r="I4" s="471"/>
    </row>
    <row r="5" spans="1:9" ht="43.5" customHeight="1" thickBot="1" x14ac:dyDescent="0.25">
      <c r="A5" s="238" t="s">
        <v>614</v>
      </c>
      <c r="B5" s="709" t="s">
        <v>801</v>
      </c>
      <c r="C5" s="710"/>
      <c r="D5" s="710"/>
      <c r="E5" s="676"/>
      <c r="F5" s="676"/>
      <c r="G5" s="676"/>
      <c r="H5" s="676"/>
      <c r="I5" s="944"/>
    </row>
    <row r="6" spans="1:9" ht="26.25" customHeight="1" thickBot="1" x14ac:dyDescent="0.25">
      <c r="A6" s="77" t="s">
        <v>559</v>
      </c>
      <c r="B6" s="182"/>
      <c r="C6" s="945" t="s">
        <v>1463</v>
      </c>
      <c r="D6" s="945"/>
      <c r="E6" s="265"/>
      <c r="F6" s="265"/>
      <c r="G6" s="265"/>
      <c r="H6" s="265"/>
      <c r="I6" s="311"/>
    </row>
    <row r="7" spans="1:9" ht="13.5" thickBot="1" x14ac:dyDescent="0.25">
      <c r="A7" s="1024" t="s">
        <v>1183</v>
      </c>
      <c r="B7" s="1025"/>
      <c r="C7" s="1025"/>
      <c r="D7" s="1025"/>
      <c r="E7" s="1025"/>
      <c r="F7" s="1025"/>
      <c r="G7" s="1025"/>
      <c r="H7" s="1025"/>
      <c r="I7" s="1026"/>
    </row>
    <row r="8" spans="1:9" ht="13.5" thickBot="1" x14ac:dyDescent="0.25">
      <c r="A8" s="1024" t="s">
        <v>1141</v>
      </c>
      <c r="B8" s="1025"/>
      <c r="C8" s="1025"/>
      <c r="D8" s="1025"/>
      <c r="E8" s="1025"/>
      <c r="F8" s="1025"/>
      <c r="G8" s="1025"/>
      <c r="H8" s="1025"/>
      <c r="I8" s="1026"/>
    </row>
    <row r="9" spans="1:9" ht="25.5" customHeight="1" thickBot="1" x14ac:dyDescent="0.25">
      <c r="A9" s="1024" t="s">
        <v>1184</v>
      </c>
      <c r="B9" s="1025"/>
      <c r="C9" s="1025"/>
      <c r="D9" s="1025"/>
      <c r="E9" s="1025"/>
      <c r="F9" s="1025"/>
      <c r="G9" s="1025"/>
      <c r="H9" s="1025"/>
      <c r="I9" s="1026"/>
    </row>
    <row r="10" spans="1:9" ht="13.5" thickBot="1" x14ac:dyDescent="0.25">
      <c r="A10" s="1024" t="s">
        <v>1175</v>
      </c>
      <c r="B10" s="1025"/>
      <c r="C10" s="1025"/>
      <c r="D10" s="1025"/>
      <c r="E10" s="1025"/>
      <c r="F10" s="1025"/>
      <c r="G10" s="1025"/>
      <c r="H10" s="1025"/>
      <c r="I10" s="1026"/>
    </row>
    <row r="11" spans="1:9" ht="24.75" customHeight="1" thickBot="1" x14ac:dyDescent="0.25">
      <c r="A11" s="1024" t="s">
        <v>1185</v>
      </c>
      <c r="B11" s="1025"/>
      <c r="C11" s="1025"/>
      <c r="D11" s="1025"/>
      <c r="E11" s="1025"/>
      <c r="F11" s="1025"/>
      <c r="G11" s="1025"/>
      <c r="H11" s="1025"/>
      <c r="I11" s="1026"/>
    </row>
    <row r="12" spans="1:9" ht="25.5" customHeight="1" thickBot="1" x14ac:dyDescent="0.25">
      <c r="A12" s="1024" t="s">
        <v>1181</v>
      </c>
      <c r="B12" s="1025"/>
      <c r="C12" s="1025"/>
      <c r="D12" s="1025"/>
      <c r="E12" s="1025"/>
      <c r="F12" s="1025"/>
      <c r="G12" s="1025"/>
      <c r="H12" s="1025"/>
      <c r="I12" s="1026"/>
    </row>
    <row r="13" spans="1:9" ht="15" customHeight="1" thickBot="1" x14ac:dyDescent="0.25">
      <c r="A13" s="380"/>
      <c r="B13" s="381"/>
      <c r="C13" s="382"/>
      <c r="D13" s="383"/>
      <c r="E13" s="383"/>
      <c r="F13" s="382"/>
      <c r="G13" s="382"/>
      <c r="H13" s="382"/>
      <c r="I13" s="319"/>
    </row>
    <row r="14" spans="1:9" ht="13.5" thickBot="1" x14ac:dyDescent="0.25">
      <c r="A14" s="1046" t="s">
        <v>1195</v>
      </c>
      <c r="B14" s="1043"/>
      <c r="C14" s="338" t="s">
        <v>632</v>
      </c>
      <c r="D14" s="338" t="s">
        <v>633</v>
      </c>
      <c r="E14" s="562" t="s">
        <v>635</v>
      </c>
      <c r="F14" s="563" t="s">
        <v>636</v>
      </c>
      <c r="G14" s="563" t="s">
        <v>637</v>
      </c>
      <c r="H14" s="563" t="s">
        <v>662</v>
      </c>
      <c r="I14" s="319" t="s">
        <v>663</v>
      </c>
    </row>
    <row r="15" spans="1:9" ht="13.5" thickBot="1" x14ac:dyDescent="0.25">
      <c r="A15" s="1047"/>
      <c r="B15" s="1044"/>
      <c r="C15" s="958" t="s">
        <v>784</v>
      </c>
      <c r="D15" s="1035"/>
      <c r="E15" s="1036" t="s">
        <v>1199</v>
      </c>
      <c r="F15" s="1039" t="s">
        <v>786</v>
      </c>
      <c r="G15" s="1036" t="s">
        <v>1200</v>
      </c>
      <c r="H15" s="1036" t="s">
        <v>787</v>
      </c>
      <c r="I15" s="319" t="s">
        <v>788</v>
      </c>
    </row>
    <row r="16" spans="1:9" ht="59.25" customHeight="1" thickBot="1" x14ac:dyDescent="0.25">
      <c r="A16" s="1047"/>
      <c r="B16" s="1044"/>
      <c r="C16" s="338" t="s">
        <v>1197</v>
      </c>
      <c r="D16" s="338" t="s">
        <v>1198</v>
      </c>
      <c r="E16" s="1037"/>
      <c r="F16" s="1040"/>
      <c r="G16" s="1037"/>
      <c r="H16" s="1037"/>
      <c r="I16" s="1033" t="s">
        <v>1196</v>
      </c>
    </row>
    <row r="17" spans="1:9" ht="13.5" thickBot="1" x14ac:dyDescent="0.25">
      <c r="A17" s="1048"/>
      <c r="B17" s="1045"/>
      <c r="C17" s="338"/>
      <c r="D17" s="338"/>
      <c r="E17" s="1038"/>
      <c r="F17" s="1041"/>
      <c r="G17" s="1038"/>
      <c r="H17" s="1038"/>
      <c r="I17" s="1034"/>
    </row>
    <row r="18" spans="1:9" ht="26.25" thickBot="1" x14ac:dyDescent="0.25">
      <c r="A18" s="368">
        <v>1</v>
      </c>
      <c r="B18" s="322" t="s">
        <v>747</v>
      </c>
      <c r="C18" s="339">
        <v>0</v>
      </c>
      <c r="D18" s="339">
        <v>0</v>
      </c>
      <c r="E18" s="564">
        <v>0</v>
      </c>
      <c r="F18" s="539">
        <v>0</v>
      </c>
      <c r="G18" s="539">
        <v>0</v>
      </c>
      <c r="H18" s="539">
        <v>0</v>
      </c>
      <c r="I18" s="322">
        <f t="shared" ref="I18:I32" si="0">D18</f>
        <v>0</v>
      </c>
    </row>
    <row r="19" spans="1:9" ht="13.5" thickBot="1" x14ac:dyDescent="0.25">
      <c r="A19" s="368">
        <v>2</v>
      </c>
      <c r="B19" s="322" t="s">
        <v>475</v>
      </c>
      <c r="C19" s="339">
        <v>0</v>
      </c>
      <c r="D19" s="339">
        <v>0</v>
      </c>
      <c r="E19" s="564">
        <v>0</v>
      </c>
      <c r="F19" s="539">
        <v>0</v>
      </c>
      <c r="G19" s="539">
        <v>0</v>
      </c>
      <c r="H19" s="539">
        <v>0</v>
      </c>
      <c r="I19" s="322">
        <f t="shared" si="0"/>
        <v>0</v>
      </c>
    </row>
    <row r="20" spans="1:9" ht="13.5" thickBot="1" x14ac:dyDescent="0.25">
      <c r="A20" s="368">
        <v>3</v>
      </c>
      <c r="B20" s="322" t="s">
        <v>480</v>
      </c>
      <c r="C20" s="339">
        <v>0</v>
      </c>
      <c r="D20" s="339">
        <v>0</v>
      </c>
      <c r="E20" s="564">
        <v>0</v>
      </c>
      <c r="F20" s="539">
        <v>0</v>
      </c>
      <c r="G20" s="539">
        <v>0</v>
      </c>
      <c r="H20" s="539">
        <v>0</v>
      </c>
      <c r="I20" s="322">
        <f t="shared" si="0"/>
        <v>0</v>
      </c>
    </row>
    <row r="21" spans="1:9" ht="26.25" thickBot="1" x14ac:dyDescent="0.25">
      <c r="A21" s="369">
        <v>4</v>
      </c>
      <c r="B21" s="565" t="s">
        <v>792</v>
      </c>
      <c r="C21" s="339">
        <v>0</v>
      </c>
      <c r="D21" s="339">
        <v>0</v>
      </c>
      <c r="E21" s="564">
        <v>0</v>
      </c>
      <c r="F21" s="539">
        <v>0</v>
      </c>
      <c r="G21" s="539">
        <v>0</v>
      </c>
      <c r="H21" s="539">
        <v>0</v>
      </c>
      <c r="I21" s="322">
        <f t="shared" si="0"/>
        <v>0</v>
      </c>
    </row>
    <row r="22" spans="1:9" ht="13.5" thickBot="1" x14ac:dyDescent="0.25">
      <c r="A22" s="369">
        <v>5</v>
      </c>
      <c r="B22" s="370" t="s">
        <v>748</v>
      </c>
      <c r="C22" s="339">
        <v>0</v>
      </c>
      <c r="D22" s="339">
        <v>0</v>
      </c>
      <c r="E22" s="564">
        <v>0</v>
      </c>
      <c r="F22" s="539">
        <v>0</v>
      </c>
      <c r="G22" s="539">
        <v>0</v>
      </c>
      <c r="H22" s="539">
        <v>0</v>
      </c>
      <c r="I22" s="322">
        <f t="shared" si="0"/>
        <v>0</v>
      </c>
    </row>
    <row r="23" spans="1:9" ht="13.5" thickBot="1" x14ac:dyDescent="0.25">
      <c r="A23" s="368">
        <v>6</v>
      </c>
      <c r="B23" s="322" t="s">
        <v>749</v>
      </c>
      <c r="C23" s="339">
        <v>0</v>
      </c>
      <c r="D23" s="339">
        <v>0</v>
      </c>
      <c r="E23" s="564">
        <v>0</v>
      </c>
      <c r="F23" s="539">
        <v>0</v>
      </c>
      <c r="G23" s="539">
        <v>0</v>
      </c>
      <c r="H23" s="539">
        <v>0</v>
      </c>
      <c r="I23" s="322">
        <f t="shared" si="0"/>
        <v>0</v>
      </c>
    </row>
    <row r="24" spans="1:9" ht="13.5" thickBot="1" x14ac:dyDescent="0.25">
      <c r="A24" s="369">
        <v>7</v>
      </c>
      <c r="B24" s="370" t="s">
        <v>1121</v>
      </c>
      <c r="C24" s="339">
        <v>0</v>
      </c>
      <c r="D24" s="339">
        <v>0</v>
      </c>
      <c r="E24" s="564">
        <v>0</v>
      </c>
      <c r="F24" s="539">
        <v>0</v>
      </c>
      <c r="G24" s="539">
        <v>0</v>
      </c>
      <c r="H24" s="539">
        <v>0</v>
      </c>
      <c r="I24" s="322">
        <f t="shared" si="0"/>
        <v>0</v>
      </c>
    </row>
    <row r="25" spans="1:9" ht="13.5" thickBot="1" x14ac:dyDescent="0.25">
      <c r="A25" s="369">
        <v>8</v>
      </c>
      <c r="B25" s="370" t="s">
        <v>750</v>
      </c>
      <c r="C25" s="339">
        <v>0</v>
      </c>
      <c r="D25" s="339">
        <v>0</v>
      </c>
      <c r="E25" s="564">
        <v>0</v>
      </c>
      <c r="F25" s="539">
        <v>0</v>
      </c>
      <c r="G25" s="539">
        <v>0</v>
      </c>
      <c r="H25" s="539">
        <v>0</v>
      </c>
      <c r="I25" s="322">
        <f t="shared" si="0"/>
        <v>0</v>
      </c>
    </row>
    <row r="26" spans="1:9" ht="23.25" customHeight="1" thickBot="1" x14ac:dyDescent="0.25">
      <c r="A26" s="369">
        <v>9</v>
      </c>
      <c r="B26" s="370" t="s">
        <v>751</v>
      </c>
      <c r="C26" s="339">
        <v>0</v>
      </c>
      <c r="D26" s="339">
        <v>0</v>
      </c>
      <c r="E26" s="564">
        <v>0</v>
      </c>
      <c r="F26" s="539">
        <v>0</v>
      </c>
      <c r="G26" s="539">
        <v>0</v>
      </c>
      <c r="H26" s="539">
        <v>0</v>
      </c>
      <c r="I26" s="322">
        <f t="shared" si="0"/>
        <v>0</v>
      </c>
    </row>
    <row r="27" spans="1:9" ht="26.25" thickBot="1" x14ac:dyDescent="0.25">
      <c r="A27" s="369">
        <v>10</v>
      </c>
      <c r="B27" s="370" t="s">
        <v>752</v>
      </c>
      <c r="C27" s="339">
        <v>0</v>
      </c>
      <c r="D27" s="339">
        <v>0</v>
      </c>
      <c r="E27" s="564">
        <v>0</v>
      </c>
      <c r="F27" s="539">
        <v>0</v>
      </c>
      <c r="G27" s="539">
        <v>0</v>
      </c>
      <c r="H27" s="539">
        <v>0</v>
      </c>
      <c r="I27" s="322">
        <f t="shared" si="0"/>
        <v>0</v>
      </c>
    </row>
    <row r="28" spans="1:9" ht="26.25" thickBot="1" x14ac:dyDescent="0.25">
      <c r="A28" s="369">
        <v>11</v>
      </c>
      <c r="B28" s="370" t="s">
        <v>753</v>
      </c>
      <c r="C28" s="339">
        <v>0</v>
      </c>
      <c r="D28" s="339">
        <v>0</v>
      </c>
      <c r="E28" s="564">
        <v>0</v>
      </c>
      <c r="F28" s="539">
        <v>0</v>
      </c>
      <c r="G28" s="539">
        <v>0</v>
      </c>
      <c r="H28" s="539">
        <v>0</v>
      </c>
      <c r="I28" s="322">
        <f t="shared" si="0"/>
        <v>0</v>
      </c>
    </row>
    <row r="29" spans="1:9" ht="13.5" thickBot="1" x14ac:dyDescent="0.25">
      <c r="A29" s="369">
        <v>12</v>
      </c>
      <c r="B29" s="370" t="s">
        <v>750</v>
      </c>
      <c r="C29" s="339">
        <v>0</v>
      </c>
      <c r="D29" s="339">
        <v>0</v>
      </c>
      <c r="E29" s="564">
        <v>0</v>
      </c>
      <c r="F29" s="539">
        <v>0</v>
      </c>
      <c r="G29" s="539">
        <v>0</v>
      </c>
      <c r="H29" s="539">
        <v>0</v>
      </c>
      <c r="I29" s="322">
        <f t="shared" si="0"/>
        <v>0</v>
      </c>
    </row>
    <row r="30" spans="1:9" ht="13.5" thickBot="1" x14ac:dyDescent="0.25">
      <c r="A30" s="369">
        <v>13</v>
      </c>
      <c r="B30" s="370" t="s">
        <v>751</v>
      </c>
      <c r="C30" s="339">
        <v>0</v>
      </c>
      <c r="D30" s="339">
        <v>0</v>
      </c>
      <c r="E30" s="564">
        <v>0</v>
      </c>
      <c r="F30" s="539">
        <v>0</v>
      </c>
      <c r="G30" s="539">
        <v>0</v>
      </c>
      <c r="H30" s="539">
        <v>0</v>
      </c>
      <c r="I30" s="322">
        <f t="shared" si="0"/>
        <v>0</v>
      </c>
    </row>
    <row r="31" spans="1:9" ht="13.5" thickBot="1" x14ac:dyDescent="0.25">
      <c r="A31" s="368">
        <v>14</v>
      </c>
      <c r="B31" s="322" t="s">
        <v>754</v>
      </c>
      <c r="C31" s="339">
        <v>0</v>
      </c>
      <c r="D31" s="339">
        <v>0</v>
      </c>
      <c r="E31" s="564">
        <v>0</v>
      </c>
      <c r="F31" s="539">
        <v>0</v>
      </c>
      <c r="G31" s="539">
        <v>0</v>
      </c>
      <c r="H31" s="539">
        <v>0</v>
      </c>
      <c r="I31" s="322">
        <f t="shared" si="0"/>
        <v>0</v>
      </c>
    </row>
    <row r="32" spans="1:9" ht="13.5" thickBot="1" x14ac:dyDescent="0.25">
      <c r="A32" s="369">
        <v>15</v>
      </c>
      <c r="B32" s="372" t="s">
        <v>755</v>
      </c>
      <c r="C32" s="339">
        <v>0</v>
      </c>
      <c r="D32" s="339">
        <v>0</v>
      </c>
      <c r="E32" s="564">
        <v>0</v>
      </c>
      <c r="F32" s="539">
        <v>0</v>
      </c>
      <c r="G32" s="539">
        <v>0</v>
      </c>
      <c r="H32" s="539">
        <v>0</v>
      </c>
      <c r="I32" s="322">
        <f t="shared" si="0"/>
        <v>0</v>
      </c>
    </row>
    <row r="33" spans="1:9" ht="26.25" thickBot="1" x14ac:dyDescent="0.25">
      <c r="A33" s="368">
        <v>16</v>
      </c>
      <c r="B33" s="322" t="s">
        <v>747</v>
      </c>
      <c r="C33" s="339">
        <v>0</v>
      </c>
      <c r="D33" s="339">
        <v>121.925</v>
      </c>
      <c r="E33" s="564">
        <v>0</v>
      </c>
      <c r="F33" s="539">
        <v>0</v>
      </c>
      <c r="G33" s="539">
        <v>0</v>
      </c>
      <c r="H33" s="539">
        <v>0</v>
      </c>
      <c r="I33" s="322">
        <v>0</v>
      </c>
    </row>
    <row r="34" spans="1:9" ht="26.25" thickBot="1" x14ac:dyDescent="0.25">
      <c r="A34" s="368">
        <v>17</v>
      </c>
      <c r="B34" s="322" t="s">
        <v>756</v>
      </c>
      <c r="C34" s="339">
        <v>0</v>
      </c>
      <c r="D34" s="339">
        <v>0</v>
      </c>
      <c r="E34" s="564">
        <v>0</v>
      </c>
      <c r="F34" s="539">
        <v>0</v>
      </c>
      <c r="G34" s="539">
        <v>0</v>
      </c>
      <c r="H34" s="539">
        <v>0</v>
      </c>
      <c r="I34" s="322">
        <v>0</v>
      </c>
    </row>
    <row r="35" spans="1:9" ht="22.5" customHeight="1" thickBot="1" x14ac:dyDescent="0.25">
      <c r="A35" s="368">
        <v>18</v>
      </c>
      <c r="B35" s="322" t="s">
        <v>757</v>
      </c>
      <c r="C35" s="339">
        <v>0</v>
      </c>
      <c r="D35" s="339">
        <v>0</v>
      </c>
      <c r="E35" s="564">
        <v>0</v>
      </c>
      <c r="F35" s="539">
        <v>0</v>
      </c>
      <c r="G35" s="539">
        <v>0</v>
      </c>
      <c r="H35" s="539">
        <v>0</v>
      </c>
      <c r="I35" s="322">
        <v>0</v>
      </c>
    </row>
    <row r="36" spans="1:9" ht="26.25" thickBot="1" x14ac:dyDescent="0.25">
      <c r="A36" s="368">
        <v>19</v>
      </c>
      <c r="B36" s="322" t="s">
        <v>758</v>
      </c>
      <c r="C36" s="339">
        <v>0</v>
      </c>
      <c r="D36" s="339">
        <v>0</v>
      </c>
      <c r="E36" s="564">
        <v>0</v>
      </c>
      <c r="F36" s="539">
        <v>0</v>
      </c>
      <c r="G36" s="539">
        <v>0</v>
      </c>
      <c r="H36" s="539">
        <v>0</v>
      </c>
      <c r="I36" s="322">
        <v>0</v>
      </c>
    </row>
    <row r="37" spans="1:9" ht="13.5" thickBot="1" x14ac:dyDescent="0.25">
      <c r="A37" s="368">
        <v>20</v>
      </c>
      <c r="B37" s="322" t="s">
        <v>759</v>
      </c>
      <c r="C37" s="339">
        <v>0</v>
      </c>
      <c r="D37" s="627">
        <v>0</v>
      </c>
      <c r="E37" s="564">
        <v>0</v>
      </c>
      <c r="F37" s="539">
        <v>0</v>
      </c>
      <c r="G37" s="539">
        <v>0</v>
      </c>
      <c r="H37" s="539">
        <v>0</v>
      </c>
      <c r="I37" s="322">
        <v>0</v>
      </c>
    </row>
    <row r="38" spans="1:9" ht="13.5" thickBot="1" x14ac:dyDescent="0.25">
      <c r="A38" s="340">
        <v>21</v>
      </c>
      <c r="B38" s="334" t="s">
        <v>475</v>
      </c>
      <c r="C38" s="339">
        <v>0</v>
      </c>
      <c r="D38" s="627">
        <v>406113.728</v>
      </c>
      <c r="E38" s="564">
        <v>0</v>
      </c>
      <c r="F38" s="539">
        <v>0</v>
      </c>
      <c r="G38" s="539">
        <v>0</v>
      </c>
      <c r="H38" s="539">
        <v>0</v>
      </c>
      <c r="I38" s="626">
        <f>D38</f>
        <v>406113.728</v>
      </c>
    </row>
    <row r="39" spans="1:9" ht="13.5" thickBot="1" x14ac:dyDescent="0.25">
      <c r="A39" s="368">
        <v>22</v>
      </c>
      <c r="B39" s="322" t="s">
        <v>760</v>
      </c>
      <c r="C39" s="339">
        <v>0</v>
      </c>
      <c r="D39" s="627">
        <v>63258.714999999997</v>
      </c>
      <c r="E39" s="564">
        <v>0</v>
      </c>
      <c r="F39" s="539">
        <v>0</v>
      </c>
      <c r="G39" s="539">
        <v>0</v>
      </c>
      <c r="H39" s="539">
        <v>0</v>
      </c>
      <c r="I39" s="626">
        <f t="shared" ref="I39:I51" si="1">D39</f>
        <v>63258.714999999997</v>
      </c>
    </row>
    <row r="40" spans="1:9" ht="13.5" thickBot="1" x14ac:dyDescent="0.25">
      <c r="A40" s="369">
        <v>23</v>
      </c>
      <c r="B40" s="370" t="s">
        <v>748</v>
      </c>
      <c r="C40" s="339">
        <v>0</v>
      </c>
      <c r="D40" s="627">
        <v>0</v>
      </c>
      <c r="E40" s="564">
        <v>0</v>
      </c>
      <c r="F40" s="539">
        <v>0</v>
      </c>
      <c r="G40" s="539">
        <v>0</v>
      </c>
      <c r="H40" s="539">
        <v>0</v>
      </c>
      <c r="I40" s="626">
        <f t="shared" si="1"/>
        <v>0</v>
      </c>
    </row>
    <row r="41" spans="1:9" ht="13.5" thickBot="1" x14ac:dyDescent="0.25">
      <c r="A41" s="368">
        <v>24</v>
      </c>
      <c r="B41" s="322" t="s">
        <v>749</v>
      </c>
      <c r="C41" s="339">
        <v>0</v>
      </c>
      <c r="D41" s="627">
        <v>2977.5140000000001</v>
      </c>
      <c r="E41" s="564">
        <v>0</v>
      </c>
      <c r="F41" s="539">
        <v>0</v>
      </c>
      <c r="G41" s="539">
        <v>0</v>
      </c>
      <c r="H41" s="539">
        <v>0</v>
      </c>
      <c r="I41" s="626">
        <f t="shared" si="1"/>
        <v>2977.5140000000001</v>
      </c>
    </row>
    <row r="42" spans="1:9" ht="13.5" thickBot="1" x14ac:dyDescent="0.25">
      <c r="A42" s="369">
        <v>25</v>
      </c>
      <c r="B42" s="370" t="s">
        <v>748</v>
      </c>
      <c r="C42" s="339">
        <v>0</v>
      </c>
      <c r="D42" s="627">
        <v>0</v>
      </c>
      <c r="E42" s="564">
        <v>0</v>
      </c>
      <c r="F42" s="539">
        <v>0</v>
      </c>
      <c r="G42" s="539">
        <v>0</v>
      </c>
      <c r="H42" s="539">
        <v>0</v>
      </c>
      <c r="I42" s="626">
        <f t="shared" si="1"/>
        <v>0</v>
      </c>
    </row>
    <row r="43" spans="1:9" ht="13.5" thickBot="1" x14ac:dyDescent="0.25">
      <c r="A43" s="368">
        <v>26</v>
      </c>
      <c r="B43" s="322" t="s">
        <v>477</v>
      </c>
      <c r="C43" s="339">
        <v>0</v>
      </c>
      <c r="D43" s="627">
        <v>0</v>
      </c>
      <c r="E43" s="564">
        <v>0</v>
      </c>
      <c r="F43" s="539">
        <v>0</v>
      </c>
      <c r="G43" s="539">
        <v>0</v>
      </c>
      <c r="H43" s="539">
        <v>0</v>
      </c>
      <c r="I43" s="626">
        <f t="shared" si="1"/>
        <v>0</v>
      </c>
    </row>
    <row r="44" spans="1:9" ht="13.5" thickBot="1" x14ac:dyDescent="0.25">
      <c r="A44" s="369">
        <v>27</v>
      </c>
      <c r="B44" s="370" t="s">
        <v>748</v>
      </c>
      <c r="C44" s="339">
        <v>0</v>
      </c>
      <c r="D44" s="627">
        <v>0</v>
      </c>
      <c r="E44" s="564">
        <v>0</v>
      </c>
      <c r="F44" s="539">
        <v>0</v>
      </c>
      <c r="G44" s="539">
        <v>0</v>
      </c>
      <c r="H44" s="539">
        <v>0</v>
      </c>
      <c r="I44" s="626">
        <f t="shared" si="1"/>
        <v>0</v>
      </c>
    </row>
    <row r="45" spans="1:9" ht="13.5" thickBot="1" x14ac:dyDescent="0.25">
      <c r="A45" s="368">
        <v>28</v>
      </c>
      <c r="B45" s="322" t="s">
        <v>761</v>
      </c>
      <c r="C45" s="339">
        <v>0</v>
      </c>
      <c r="D45" s="627">
        <v>0</v>
      </c>
      <c r="E45" s="564">
        <v>0</v>
      </c>
      <c r="F45" s="539">
        <v>0</v>
      </c>
      <c r="G45" s="539">
        <v>0</v>
      </c>
      <c r="H45" s="539">
        <v>0</v>
      </c>
      <c r="I45" s="626">
        <f t="shared" si="1"/>
        <v>0</v>
      </c>
    </row>
    <row r="46" spans="1:9" ht="39" thickBot="1" x14ac:dyDescent="0.25">
      <c r="A46" s="368">
        <v>29</v>
      </c>
      <c r="B46" s="322" t="s">
        <v>762</v>
      </c>
      <c r="C46" s="339">
        <v>0</v>
      </c>
      <c r="D46" s="627">
        <v>0</v>
      </c>
      <c r="E46" s="564">
        <v>0</v>
      </c>
      <c r="F46" s="539">
        <v>0</v>
      </c>
      <c r="G46" s="539">
        <v>0</v>
      </c>
      <c r="H46" s="539">
        <v>0</v>
      </c>
      <c r="I46" s="626">
        <f t="shared" si="1"/>
        <v>0</v>
      </c>
    </row>
    <row r="47" spans="1:9" ht="13.5" thickBot="1" x14ac:dyDescent="0.25">
      <c r="A47" s="368">
        <v>30</v>
      </c>
      <c r="B47" s="322" t="s">
        <v>469</v>
      </c>
      <c r="C47" s="339">
        <v>0</v>
      </c>
      <c r="D47" s="627">
        <v>0</v>
      </c>
      <c r="E47" s="564">
        <v>0</v>
      </c>
      <c r="F47" s="539">
        <v>0</v>
      </c>
      <c r="G47" s="539">
        <v>0</v>
      </c>
      <c r="H47" s="539">
        <v>0</v>
      </c>
      <c r="I47" s="626">
        <f t="shared" si="1"/>
        <v>0</v>
      </c>
    </row>
    <row r="48" spans="1:9" ht="56.25" customHeight="1" thickBot="1" x14ac:dyDescent="0.25">
      <c r="A48" s="368">
        <v>31</v>
      </c>
      <c r="B48" s="322" t="s">
        <v>763</v>
      </c>
      <c r="C48" s="339">
        <v>0</v>
      </c>
      <c r="D48" s="627">
        <v>0</v>
      </c>
      <c r="E48" s="564">
        <v>0</v>
      </c>
      <c r="F48" s="539">
        <v>0</v>
      </c>
      <c r="G48" s="539">
        <v>0</v>
      </c>
      <c r="H48" s="539">
        <v>0</v>
      </c>
      <c r="I48" s="626">
        <f t="shared" si="1"/>
        <v>0</v>
      </c>
    </row>
    <row r="49" spans="1:9" ht="26.25" thickBot="1" x14ac:dyDescent="0.25">
      <c r="A49" s="368">
        <v>32</v>
      </c>
      <c r="B49" s="322" t="s">
        <v>781</v>
      </c>
      <c r="C49" s="339">
        <v>0</v>
      </c>
      <c r="D49" s="627">
        <v>0</v>
      </c>
      <c r="E49" s="564">
        <v>0</v>
      </c>
      <c r="F49" s="539">
        <v>0</v>
      </c>
      <c r="G49" s="539">
        <v>0</v>
      </c>
      <c r="H49" s="539">
        <v>0</v>
      </c>
      <c r="I49" s="626">
        <f t="shared" si="1"/>
        <v>0</v>
      </c>
    </row>
    <row r="50" spans="1:9" ht="13.5" thickBot="1" x14ac:dyDescent="0.25">
      <c r="A50" s="368">
        <v>33</v>
      </c>
      <c r="B50" s="322" t="s">
        <v>765</v>
      </c>
      <c r="C50" s="339">
        <v>0</v>
      </c>
      <c r="D50" s="627">
        <v>0</v>
      </c>
      <c r="E50" s="564">
        <v>0</v>
      </c>
      <c r="F50" s="539">
        <v>0</v>
      </c>
      <c r="G50" s="539">
        <v>0</v>
      </c>
      <c r="H50" s="539">
        <v>0</v>
      </c>
      <c r="I50" s="626">
        <f t="shared" si="1"/>
        <v>0</v>
      </c>
    </row>
    <row r="51" spans="1:9" ht="24" customHeight="1" thickBot="1" x14ac:dyDescent="0.25">
      <c r="A51" s="368">
        <v>34</v>
      </c>
      <c r="B51" s="322" t="s">
        <v>766</v>
      </c>
      <c r="C51" s="339">
        <v>0</v>
      </c>
      <c r="D51" s="627">
        <v>10769.612999999999</v>
      </c>
      <c r="E51" s="564">
        <v>0</v>
      </c>
      <c r="F51" s="539">
        <v>0</v>
      </c>
      <c r="G51" s="539">
        <v>0</v>
      </c>
      <c r="H51" s="539">
        <v>0</v>
      </c>
      <c r="I51" s="626">
        <f t="shared" si="1"/>
        <v>10769.612999999999</v>
      </c>
    </row>
    <row r="52" spans="1:9" ht="26.25" thickBot="1" x14ac:dyDescent="0.25">
      <c r="A52" s="369">
        <v>35</v>
      </c>
      <c r="B52" s="372" t="s">
        <v>767</v>
      </c>
      <c r="C52" s="339">
        <v>0</v>
      </c>
      <c r="D52" s="627">
        <f>SUM(D33:D51)</f>
        <v>483241.49500000005</v>
      </c>
      <c r="E52" s="564">
        <v>0</v>
      </c>
      <c r="F52" s="539">
        <v>0</v>
      </c>
      <c r="G52" s="539">
        <v>0</v>
      </c>
      <c r="H52" s="539">
        <v>0</v>
      </c>
      <c r="I52" s="322">
        <f>SUM(I18:I51)</f>
        <v>483119.57</v>
      </c>
    </row>
    <row r="53" spans="1:9" ht="13.5" thickBot="1" x14ac:dyDescent="0.25">
      <c r="A53" s="371">
        <v>36</v>
      </c>
      <c r="B53" s="372" t="s">
        <v>404</v>
      </c>
      <c r="C53" s="339">
        <v>0</v>
      </c>
      <c r="D53" s="627">
        <f>D52</f>
        <v>483241.49500000005</v>
      </c>
      <c r="E53" s="564">
        <v>0</v>
      </c>
      <c r="F53" s="539">
        <v>0</v>
      </c>
      <c r="G53" s="539">
        <v>0</v>
      </c>
      <c r="H53" s="539">
        <v>0</v>
      </c>
      <c r="I53" s="322">
        <f>D53</f>
        <v>483241.49500000005</v>
      </c>
    </row>
    <row r="54" spans="1:9" ht="18" customHeight="1" thickBot="1" x14ac:dyDescent="0.25">
      <c r="A54" s="368">
        <v>37</v>
      </c>
      <c r="B54" s="322" t="s">
        <v>793</v>
      </c>
      <c r="C54" s="339">
        <v>0</v>
      </c>
      <c r="D54" s="339">
        <v>0</v>
      </c>
      <c r="E54" s="564">
        <v>0</v>
      </c>
      <c r="F54" s="539">
        <v>0</v>
      </c>
      <c r="G54" s="539">
        <v>0</v>
      </c>
      <c r="H54" s="539">
        <v>0</v>
      </c>
      <c r="I54" s="322">
        <f>D54</f>
        <v>0</v>
      </c>
    </row>
    <row r="55" spans="1:9" ht="27.75" customHeight="1" thickBot="1" x14ac:dyDescent="0.25">
      <c r="A55" s="368">
        <v>38</v>
      </c>
      <c r="B55" s="322" t="s">
        <v>794</v>
      </c>
      <c r="C55" s="339">
        <v>0</v>
      </c>
      <c r="D55" s="339">
        <v>0</v>
      </c>
      <c r="E55" s="564">
        <v>0</v>
      </c>
      <c r="F55" s="539">
        <v>0</v>
      </c>
      <c r="G55" s="539">
        <v>0</v>
      </c>
      <c r="H55" s="539">
        <v>0</v>
      </c>
      <c r="I55" s="322">
        <f>D55</f>
        <v>0</v>
      </c>
    </row>
    <row r="56" spans="1:9" ht="26.25" customHeight="1" thickBot="1" x14ac:dyDescent="0.25">
      <c r="A56" s="368">
        <v>39</v>
      </c>
      <c r="B56" s="322" t="s">
        <v>795</v>
      </c>
      <c r="C56" s="339">
        <v>0</v>
      </c>
      <c r="D56" s="339">
        <v>0</v>
      </c>
      <c r="E56" s="564">
        <v>0</v>
      </c>
      <c r="F56" s="539">
        <v>0</v>
      </c>
      <c r="G56" s="539">
        <v>0</v>
      </c>
      <c r="H56" s="539">
        <v>0</v>
      </c>
      <c r="I56" s="322">
        <f>D56</f>
        <v>0</v>
      </c>
    </row>
    <row r="57" spans="1:9" x14ac:dyDescent="0.2">
      <c r="A57" s="384"/>
      <c r="B57" s="385"/>
      <c r="C57" s="385"/>
      <c r="D57" s="385"/>
      <c r="E57" s="385"/>
      <c r="F57" s="385"/>
      <c r="G57" s="385"/>
      <c r="H57" s="385"/>
      <c r="I57" s="385"/>
    </row>
    <row r="58" spans="1:9" ht="130.5" customHeight="1" x14ac:dyDescent="0.2">
      <c r="A58" s="1042" t="s">
        <v>1186</v>
      </c>
      <c r="B58" s="1042"/>
      <c r="C58" s="1042"/>
      <c r="D58" s="1042"/>
      <c r="E58" s="1042"/>
      <c r="F58" s="1042"/>
      <c r="G58" s="1042"/>
      <c r="H58" s="1042"/>
      <c r="I58" s="1042"/>
    </row>
    <row r="59" spans="1:9" x14ac:dyDescent="0.2">
      <c r="A59" s="1049" t="s">
        <v>676</v>
      </c>
      <c r="B59" s="1049"/>
      <c r="C59" s="1049"/>
      <c r="D59" s="1049"/>
      <c r="E59" s="1049"/>
      <c r="F59" s="1049"/>
      <c r="G59" s="1049"/>
      <c r="H59" s="1049"/>
      <c r="I59" s="1049"/>
    </row>
    <row r="60" spans="1:9" x14ac:dyDescent="0.2">
      <c r="A60" s="1050" t="s">
        <v>673</v>
      </c>
      <c r="B60" s="1050"/>
      <c r="C60" s="1050"/>
      <c r="D60" s="1050"/>
      <c r="E60" s="1050"/>
      <c r="F60" s="1050"/>
      <c r="G60" s="1050"/>
      <c r="H60" s="1050"/>
      <c r="I60" s="1050"/>
    </row>
    <row r="61" spans="1:9" x14ac:dyDescent="0.2">
      <c r="A61" s="1032" t="s">
        <v>1187</v>
      </c>
      <c r="B61" s="1032"/>
      <c r="C61" s="1032"/>
      <c r="D61" s="1032"/>
      <c r="E61" s="1032"/>
      <c r="F61" s="1032"/>
      <c r="G61" s="1032"/>
      <c r="H61" s="1032"/>
      <c r="I61" s="1032"/>
    </row>
    <row r="62" spans="1:9" ht="21" customHeight="1" x14ac:dyDescent="0.2">
      <c r="A62" s="1032" t="s">
        <v>1188</v>
      </c>
      <c r="B62" s="1032"/>
      <c r="C62" s="1032"/>
      <c r="D62" s="1032"/>
      <c r="E62" s="1032"/>
      <c r="F62" s="1032"/>
      <c r="G62" s="1032"/>
      <c r="H62" s="1032"/>
      <c r="I62" s="1032"/>
    </row>
    <row r="63" spans="1:9" x14ac:dyDescent="0.2">
      <c r="A63" s="1032" t="s">
        <v>1189</v>
      </c>
      <c r="B63" s="1032"/>
      <c r="C63" s="1032"/>
      <c r="D63" s="1032"/>
      <c r="E63" s="1032"/>
      <c r="F63" s="1032"/>
      <c r="G63" s="1032"/>
      <c r="H63" s="1032"/>
      <c r="I63" s="1032"/>
    </row>
    <row r="64" spans="1:9" ht="27.75" customHeight="1" x14ac:dyDescent="0.2">
      <c r="A64" s="1032" t="s">
        <v>1190</v>
      </c>
      <c r="B64" s="1032"/>
      <c r="C64" s="1032"/>
      <c r="D64" s="1032"/>
      <c r="E64" s="1032"/>
      <c r="F64" s="1032"/>
      <c r="G64" s="1032"/>
      <c r="H64" s="1032"/>
      <c r="I64" s="1032"/>
    </row>
    <row r="65" spans="1:9" ht="30.75" customHeight="1" x14ac:dyDescent="0.2">
      <c r="A65" s="1032" t="s">
        <v>1191</v>
      </c>
      <c r="B65" s="1032"/>
      <c r="C65" s="1032"/>
      <c r="D65" s="1032"/>
      <c r="E65" s="1032"/>
      <c r="F65" s="1032"/>
      <c r="G65" s="1032"/>
      <c r="H65" s="1032"/>
      <c r="I65" s="1032"/>
    </row>
    <row r="66" spans="1:9" x14ac:dyDescent="0.2">
      <c r="A66" s="1032" t="s">
        <v>1192</v>
      </c>
      <c r="B66" s="1032"/>
      <c r="C66" s="1032"/>
      <c r="D66" s="1032"/>
      <c r="E66" s="1032"/>
      <c r="F66" s="1032"/>
      <c r="G66" s="1032"/>
      <c r="H66" s="1032"/>
      <c r="I66" s="1032"/>
    </row>
    <row r="67" spans="1:9" ht="24.75" customHeight="1" x14ac:dyDescent="0.2">
      <c r="A67" s="1032" t="s">
        <v>1193</v>
      </c>
      <c r="B67" s="1032"/>
      <c r="C67" s="1032"/>
      <c r="D67" s="1032"/>
      <c r="E67" s="1032"/>
      <c r="F67" s="1032"/>
      <c r="G67" s="1032"/>
      <c r="H67" s="1032"/>
      <c r="I67" s="1032"/>
    </row>
    <row r="68" spans="1:9" x14ac:dyDescent="0.2">
      <c r="A68" s="1051" t="s">
        <v>672</v>
      </c>
      <c r="B68" s="1051"/>
      <c r="C68" s="1051"/>
      <c r="D68" s="1051"/>
      <c r="E68" s="1051"/>
      <c r="F68" s="1051"/>
      <c r="G68" s="1051"/>
      <c r="H68" s="1051"/>
      <c r="I68" s="1051"/>
    </row>
    <row r="69" spans="1:9" ht="41.25" customHeight="1" x14ac:dyDescent="0.2">
      <c r="A69" s="1032" t="s">
        <v>1194</v>
      </c>
      <c r="B69" s="1032"/>
      <c r="C69" s="1032"/>
      <c r="D69" s="1032"/>
      <c r="E69" s="1032"/>
      <c r="F69" s="1032"/>
      <c r="G69" s="1032"/>
      <c r="H69" s="1032"/>
      <c r="I69" s="1032"/>
    </row>
    <row r="70" spans="1:9" ht="232.5" customHeight="1" x14ac:dyDescent="0.2">
      <c r="A70" s="8"/>
      <c r="B70" s="8"/>
    </row>
    <row r="71" spans="1:9" ht="232.5" customHeight="1" x14ac:dyDescent="0.2"/>
    <row r="72" spans="1:9" x14ac:dyDescent="0.2">
      <c r="A72" s="8"/>
      <c r="B72" s="8"/>
    </row>
    <row r="73" spans="1:9" x14ac:dyDescent="0.2">
      <c r="A73" s="8"/>
      <c r="B73" s="8"/>
    </row>
    <row r="74" spans="1:9" x14ac:dyDescent="0.2">
      <c r="A74" s="8"/>
      <c r="B74" s="8"/>
    </row>
    <row r="75" spans="1:9" x14ac:dyDescent="0.2">
      <c r="A75" s="8"/>
      <c r="B75" s="8"/>
    </row>
    <row r="76" spans="1:9" x14ac:dyDescent="0.2">
      <c r="A76" s="8"/>
      <c r="B76" s="8"/>
    </row>
    <row r="77" spans="1:9" x14ac:dyDescent="0.2">
      <c r="A77" s="8"/>
      <c r="B77" s="8"/>
    </row>
    <row r="78" spans="1:9" x14ac:dyDescent="0.2">
      <c r="A78" s="8"/>
      <c r="B78" s="8"/>
    </row>
    <row r="79" spans="1:9" x14ac:dyDescent="0.2">
      <c r="A79" s="8"/>
      <c r="B79" s="8"/>
    </row>
    <row r="80" spans="1:9"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row r="351" spans="1:2" x14ac:dyDescent="0.2">
      <c r="A351" s="8"/>
      <c r="B351" s="8"/>
    </row>
    <row r="352" spans="1:2" x14ac:dyDescent="0.2">
      <c r="A352" s="8"/>
      <c r="B352" s="8"/>
    </row>
    <row r="353" spans="1:2" x14ac:dyDescent="0.2">
      <c r="A353" s="8"/>
      <c r="B353" s="8"/>
    </row>
    <row r="354" spans="1:2" x14ac:dyDescent="0.2">
      <c r="A354" s="8"/>
      <c r="B354" s="8"/>
    </row>
    <row r="355" spans="1:2" x14ac:dyDescent="0.2">
      <c r="A355" s="8"/>
      <c r="B355" s="8"/>
    </row>
    <row r="356" spans="1:2" x14ac:dyDescent="0.2">
      <c r="A356" s="8"/>
      <c r="B356" s="8"/>
    </row>
    <row r="357" spans="1:2" x14ac:dyDescent="0.2">
      <c r="A357" s="8"/>
      <c r="B357" s="8"/>
    </row>
    <row r="358" spans="1:2" x14ac:dyDescent="0.2">
      <c r="A358" s="8"/>
      <c r="B358" s="8"/>
    </row>
    <row r="359" spans="1:2" x14ac:dyDescent="0.2">
      <c r="A359" s="8"/>
      <c r="B359" s="8"/>
    </row>
    <row r="360" spans="1:2" x14ac:dyDescent="0.2">
      <c r="A360" s="8"/>
      <c r="B360" s="8"/>
    </row>
    <row r="361" spans="1:2" x14ac:dyDescent="0.2">
      <c r="A361" s="8"/>
      <c r="B361" s="8"/>
    </row>
    <row r="362" spans="1:2" x14ac:dyDescent="0.2">
      <c r="A362" s="8"/>
      <c r="B362" s="8"/>
    </row>
    <row r="363" spans="1:2" x14ac:dyDescent="0.2">
      <c r="A363" s="8"/>
      <c r="B363" s="8"/>
    </row>
    <row r="364" spans="1:2" x14ac:dyDescent="0.2">
      <c r="A364" s="8"/>
      <c r="B364" s="8"/>
    </row>
    <row r="365" spans="1:2" x14ac:dyDescent="0.2">
      <c r="A365" s="8"/>
      <c r="B365" s="8"/>
    </row>
    <row r="366" spans="1:2" x14ac:dyDescent="0.2">
      <c r="A366" s="8"/>
      <c r="B366" s="8"/>
    </row>
    <row r="367" spans="1:2" x14ac:dyDescent="0.2">
      <c r="A367" s="8"/>
      <c r="B367" s="8"/>
    </row>
    <row r="368" spans="1:2" x14ac:dyDescent="0.2">
      <c r="A368" s="8"/>
      <c r="B368" s="8"/>
    </row>
    <row r="369" spans="1:2" x14ac:dyDescent="0.2">
      <c r="A369" s="8"/>
      <c r="B369" s="8"/>
    </row>
    <row r="370" spans="1:2" x14ac:dyDescent="0.2">
      <c r="A370" s="8"/>
      <c r="B370" s="8"/>
    </row>
    <row r="371" spans="1:2" x14ac:dyDescent="0.2">
      <c r="A371" s="8"/>
      <c r="B371" s="8"/>
    </row>
    <row r="372" spans="1:2" x14ac:dyDescent="0.2">
      <c r="A372" s="8"/>
      <c r="B372" s="8"/>
    </row>
    <row r="373" spans="1:2" x14ac:dyDescent="0.2">
      <c r="A373" s="8"/>
      <c r="B373" s="8"/>
    </row>
    <row r="374" spans="1:2" x14ac:dyDescent="0.2">
      <c r="A374" s="8"/>
      <c r="B374" s="8"/>
    </row>
    <row r="375" spans="1:2" x14ac:dyDescent="0.2">
      <c r="A375" s="8"/>
      <c r="B375" s="8"/>
    </row>
    <row r="376" spans="1:2" x14ac:dyDescent="0.2">
      <c r="A376" s="8"/>
      <c r="B376" s="8"/>
    </row>
    <row r="377" spans="1:2" x14ac:dyDescent="0.2">
      <c r="A377" s="8"/>
      <c r="B377" s="8"/>
    </row>
    <row r="378" spans="1:2" x14ac:dyDescent="0.2">
      <c r="A378" s="8"/>
      <c r="B378" s="8"/>
    </row>
    <row r="379" spans="1:2" x14ac:dyDescent="0.2">
      <c r="A379" s="8"/>
      <c r="B379" s="8"/>
    </row>
    <row r="380" spans="1:2" x14ac:dyDescent="0.2">
      <c r="A380" s="8"/>
      <c r="B380" s="8"/>
    </row>
    <row r="381" spans="1:2" x14ac:dyDescent="0.2">
      <c r="A381" s="8"/>
      <c r="B381" s="8"/>
    </row>
    <row r="382" spans="1:2" x14ac:dyDescent="0.2">
      <c r="A382" s="8"/>
      <c r="B382" s="8"/>
    </row>
    <row r="383" spans="1:2" x14ac:dyDescent="0.2">
      <c r="A383" s="8"/>
      <c r="B383" s="8"/>
    </row>
    <row r="384" spans="1:2" x14ac:dyDescent="0.2">
      <c r="A384" s="8"/>
      <c r="B384" s="8"/>
    </row>
    <row r="385" spans="1:2" x14ac:dyDescent="0.2">
      <c r="A385" s="8"/>
      <c r="B385" s="8"/>
    </row>
    <row r="386" spans="1:2" x14ac:dyDescent="0.2">
      <c r="A386" s="8"/>
      <c r="B386" s="8"/>
    </row>
    <row r="387" spans="1:2" x14ac:dyDescent="0.2">
      <c r="A387" s="8"/>
      <c r="B387" s="8"/>
    </row>
    <row r="388" spans="1:2" x14ac:dyDescent="0.2">
      <c r="A388" s="8"/>
      <c r="B388" s="8"/>
    </row>
    <row r="389" spans="1:2" x14ac:dyDescent="0.2">
      <c r="A389" s="8"/>
      <c r="B389" s="8"/>
    </row>
    <row r="390" spans="1:2" x14ac:dyDescent="0.2">
      <c r="A390" s="8"/>
      <c r="B390" s="8"/>
    </row>
    <row r="391" spans="1:2" x14ac:dyDescent="0.2">
      <c r="A391" s="8"/>
      <c r="B391" s="8"/>
    </row>
    <row r="392" spans="1:2" x14ac:dyDescent="0.2">
      <c r="A392" s="8"/>
      <c r="B392" s="8"/>
    </row>
    <row r="393" spans="1:2" x14ac:dyDescent="0.2">
      <c r="A393" s="8"/>
      <c r="B393" s="8"/>
    </row>
    <row r="394" spans="1:2" x14ac:dyDescent="0.2">
      <c r="A394" s="8"/>
      <c r="B394" s="8"/>
    </row>
    <row r="395" spans="1:2" x14ac:dyDescent="0.2">
      <c r="A395" s="8"/>
      <c r="B395" s="8"/>
    </row>
    <row r="396" spans="1:2" x14ac:dyDescent="0.2">
      <c r="A396" s="8"/>
      <c r="B396" s="8"/>
    </row>
    <row r="397" spans="1:2" x14ac:dyDescent="0.2">
      <c r="A397" s="8"/>
      <c r="B397" s="8"/>
    </row>
    <row r="398" spans="1:2" x14ac:dyDescent="0.2">
      <c r="A398" s="8"/>
      <c r="B398" s="8"/>
    </row>
    <row r="399" spans="1:2" x14ac:dyDescent="0.2">
      <c r="A399" s="8"/>
      <c r="B399" s="8"/>
    </row>
    <row r="400" spans="1:2" x14ac:dyDescent="0.2">
      <c r="A400" s="8"/>
      <c r="B400" s="8"/>
    </row>
    <row r="401" spans="1:2" x14ac:dyDescent="0.2">
      <c r="A401" s="8"/>
      <c r="B401" s="8"/>
    </row>
    <row r="402" spans="1:2" x14ac:dyDescent="0.2">
      <c r="A402" s="8"/>
      <c r="B402" s="8"/>
    </row>
    <row r="403" spans="1:2" x14ac:dyDescent="0.2">
      <c r="A403" s="8"/>
      <c r="B403" s="8"/>
    </row>
    <row r="404" spans="1:2" x14ac:dyDescent="0.2">
      <c r="A404" s="8"/>
      <c r="B404" s="8"/>
    </row>
    <row r="405" spans="1:2" x14ac:dyDescent="0.2">
      <c r="A405" s="8"/>
      <c r="B405" s="8"/>
    </row>
    <row r="406" spans="1:2" x14ac:dyDescent="0.2">
      <c r="A406" s="8"/>
      <c r="B406" s="8"/>
    </row>
    <row r="407" spans="1:2" x14ac:dyDescent="0.2">
      <c r="A407" s="8"/>
      <c r="B407" s="8"/>
    </row>
    <row r="408" spans="1:2" x14ac:dyDescent="0.2">
      <c r="A408" s="8"/>
      <c r="B408" s="8"/>
    </row>
    <row r="409" spans="1:2" x14ac:dyDescent="0.2">
      <c r="A409" s="8"/>
      <c r="B409" s="8"/>
    </row>
    <row r="410" spans="1:2" x14ac:dyDescent="0.2">
      <c r="A410" s="8"/>
      <c r="B410" s="8"/>
    </row>
    <row r="411" spans="1:2" x14ac:dyDescent="0.2">
      <c r="A411" s="8"/>
      <c r="B411" s="8"/>
    </row>
    <row r="412" spans="1:2" x14ac:dyDescent="0.2">
      <c r="A412" s="8"/>
      <c r="B412" s="8"/>
    </row>
    <row r="413" spans="1:2" x14ac:dyDescent="0.2">
      <c r="A413" s="8"/>
      <c r="B413" s="8"/>
    </row>
    <row r="414" spans="1:2" x14ac:dyDescent="0.2">
      <c r="A414" s="8"/>
      <c r="B414" s="8"/>
    </row>
    <row r="415" spans="1:2" x14ac:dyDescent="0.2">
      <c r="A415" s="8"/>
      <c r="B415" s="8"/>
    </row>
    <row r="416" spans="1:2" x14ac:dyDescent="0.2">
      <c r="A416" s="8"/>
      <c r="B416" s="8"/>
    </row>
    <row r="417" spans="1:2" x14ac:dyDescent="0.2">
      <c r="A417" s="8"/>
      <c r="B417" s="8"/>
    </row>
    <row r="418" spans="1:2" x14ac:dyDescent="0.2">
      <c r="A418" s="8"/>
      <c r="B418" s="8"/>
    </row>
    <row r="419" spans="1:2" x14ac:dyDescent="0.2">
      <c r="A419" s="8"/>
      <c r="B419" s="8"/>
    </row>
    <row r="420" spans="1:2" x14ac:dyDescent="0.2">
      <c r="A420" s="8"/>
      <c r="B420" s="8"/>
    </row>
    <row r="421" spans="1:2" x14ac:dyDescent="0.2">
      <c r="A421" s="8"/>
      <c r="B421" s="8"/>
    </row>
    <row r="422" spans="1:2" x14ac:dyDescent="0.2">
      <c r="A422" s="8"/>
      <c r="B422" s="8"/>
    </row>
    <row r="423" spans="1:2" x14ac:dyDescent="0.2">
      <c r="A423" s="8"/>
      <c r="B423" s="8"/>
    </row>
    <row r="424" spans="1:2" x14ac:dyDescent="0.2">
      <c r="A424" s="8"/>
      <c r="B424" s="8"/>
    </row>
    <row r="425" spans="1:2" x14ac:dyDescent="0.2">
      <c r="A425" s="8"/>
      <c r="B425" s="8"/>
    </row>
    <row r="426" spans="1:2" x14ac:dyDescent="0.2">
      <c r="A426" s="8"/>
      <c r="B426" s="8"/>
    </row>
    <row r="427" spans="1:2" x14ac:dyDescent="0.2">
      <c r="A427" s="8"/>
      <c r="B427" s="8"/>
    </row>
    <row r="428" spans="1:2" x14ac:dyDescent="0.2">
      <c r="A428" s="8"/>
      <c r="B428" s="8"/>
    </row>
    <row r="429" spans="1:2" x14ac:dyDescent="0.2">
      <c r="A429" s="8"/>
      <c r="B429" s="8"/>
    </row>
  </sheetData>
  <mergeCells count="31">
    <mergeCell ref="A65:I65"/>
    <mergeCell ref="A66:I66"/>
    <mergeCell ref="A67:I67"/>
    <mergeCell ref="A68:I68"/>
    <mergeCell ref="A69:I69"/>
    <mergeCell ref="A62:I62"/>
    <mergeCell ref="A63:I63"/>
    <mergeCell ref="A64:I64"/>
    <mergeCell ref="I16:I17"/>
    <mergeCell ref="C15:D15"/>
    <mergeCell ref="E15:E17"/>
    <mergeCell ref="F15:F17"/>
    <mergeCell ref="H15:H17"/>
    <mergeCell ref="A58:I58"/>
    <mergeCell ref="B14:B17"/>
    <mergeCell ref="G15:G17"/>
    <mergeCell ref="A14:A17"/>
    <mergeCell ref="A59:I59"/>
    <mergeCell ref="A60:I60"/>
    <mergeCell ref="A61:I61"/>
    <mergeCell ref="A12:I12"/>
    <mergeCell ref="A4:C4"/>
    <mergeCell ref="B1:I1"/>
    <mergeCell ref="B5:I5"/>
    <mergeCell ref="A7:I7"/>
    <mergeCell ref="A8:I8"/>
    <mergeCell ref="A9:I9"/>
    <mergeCell ref="A10:I10"/>
    <mergeCell ref="A11:I11"/>
    <mergeCell ref="A3:I3"/>
    <mergeCell ref="C6:D6"/>
  </mergeCells>
  <hyperlinks>
    <hyperlink ref="B1" r:id="rId1"/>
  </hyperlinks>
  <pageMargins left="0.25" right="0.25"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0"/>
  </sheetPr>
  <dimension ref="A1:I350"/>
  <sheetViews>
    <sheetView view="pageBreakPreview" topLeftCell="A13" zoomScaleNormal="100" zoomScaleSheetLayoutView="100" workbookViewId="0">
      <selection activeCell="A29" sqref="A29:I29"/>
    </sheetView>
  </sheetViews>
  <sheetFormatPr defaultRowHeight="12.75" x14ac:dyDescent="0.2"/>
  <cols>
    <col min="1" max="1" width="9.42578125" style="18" customWidth="1"/>
    <col min="2" max="2" width="20.85546875" style="18" customWidth="1"/>
    <col min="3" max="9" width="9.42578125" style="18" customWidth="1"/>
    <col min="10" max="16384" width="9.140625" style="18"/>
  </cols>
  <sheetData>
    <row r="1" spans="1:9" ht="24.75" customHeight="1" x14ac:dyDescent="0.2">
      <c r="A1" s="259" t="s">
        <v>797</v>
      </c>
      <c r="B1" s="665" t="s">
        <v>631</v>
      </c>
      <c r="C1" s="665"/>
      <c r="D1" s="665"/>
      <c r="E1" s="665"/>
      <c r="F1" s="665"/>
      <c r="G1" s="665"/>
      <c r="H1" s="665"/>
      <c r="I1" s="666"/>
    </row>
    <row r="2" spans="1:9" ht="15" customHeight="1" x14ac:dyDescent="0.2">
      <c r="A2" s="249" t="s">
        <v>804</v>
      </c>
      <c r="B2" s="248"/>
      <c r="C2" s="248"/>
      <c r="D2" s="1052"/>
      <c r="E2" s="1052"/>
      <c r="F2" s="1052"/>
      <c r="G2" s="1052"/>
      <c r="H2" s="1052"/>
      <c r="I2" s="1053"/>
    </row>
    <row r="3" spans="1:9" ht="25.5" customHeight="1" x14ac:dyDescent="0.2">
      <c r="A3" s="1029" t="s">
        <v>388</v>
      </c>
      <c r="B3" s="1030"/>
      <c r="C3" s="1030"/>
      <c r="D3" s="1030"/>
      <c r="E3" s="1030"/>
      <c r="F3" s="1030"/>
      <c r="G3" s="1030"/>
      <c r="H3" s="1030"/>
      <c r="I3" s="1031"/>
    </row>
    <row r="4" spans="1:9" ht="13.5" thickBot="1" x14ac:dyDescent="0.25">
      <c r="A4" s="1027"/>
      <c r="B4" s="1028"/>
      <c r="C4" s="1028"/>
      <c r="D4" s="481"/>
      <c r="E4" s="481"/>
      <c r="F4" s="470"/>
      <c r="G4" s="470"/>
      <c r="H4" s="470"/>
      <c r="I4" s="471"/>
    </row>
    <row r="5" spans="1:9" ht="41.25" customHeight="1" thickBot="1" x14ac:dyDescent="0.25">
      <c r="A5" s="238" t="s">
        <v>380</v>
      </c>
      <c r="B5" s="709" t="s">
        <v>802</v>
      </c>
      <c r="C5" s="710"/>
      <c r="D5" s="710"/>
      <c r="E5" s="676"/>
      <c r="F5" s="676"/>
      <c r="G5" s="676"/>
      <c r="H5" s="676"/>
      <c r="I5" s="944"/>
    </row>
    <row r="6" spans="1:9" ht="15.75" customHeight="1" thickBot="1" x14ac:dyDescent="0.25">
      <c r="A6" s="77" t="s">
        <v>559</v>
      </c>
      <c r="B6" s="182"/>
      <c r="C6" s="945" t="s">
        <v>1463</v>
      </c>
      <c r="D6" s="945"/>
      <c r="E6" s="265"/>
      <c r="F6" s="265"/>
      <c r="G6" s="265"/>
      <c r="H6" s="265"/>
      <c r="I6" s="311"/>
    </row>
    <row r="7" spans="1:9" ht="13.5" thickBot="1" x14ac:dyDescent="0.25">
      <c r="A7" s="1054"/>
      <c r="B7" s="1055"/>
      <c r="C7" s="1055"/>
      <c r="D7" s="1055"/>
      <c r="E7" s="1055"/>
      <c r="F7" s="1055"/>
      <c r="G7" s="1055"/>
      <c r="H7" s="1056"/>
      <c r="I7" s="1057"/>
    </row>
    <row r="8" spans="1:9" ht="13.5" thickBot="1" x14ac:dyDescent="0.25">
      <c r="A8" s="1024" t="s">
        <v>1201</v>
      </c>
      <c r="B8" s="1025"/>
      <c r="C8" s="1025"/>
      <c r="D8" s="1025"/>
      <c r="E8" s="1025"/>
      <c r="F8" s="1025"/>
      <c r="G8" s="1025"/>
      <c r="H8" s="1025"/>
      <c r="I8" s="1026"/>
    </row>
    <row r="9" spans="1:9" ht="21" customHeight="1" thickBot="1" x14ac:dyDescent="0.25">
      <c r="A9" s="1024" t="s">
        <v>1141</v>
      </c>
      <c r="B9" s="1025"/>
      <c r="C9" s="1025"/>
      <c r="D9" s="1025"/>
      <c r="E9" s="1025"/>
      <c r="F9" s="1025"/>
      <c r="G9" s="1025"/>
      <c r="H9" s="1025"/>
      <c r="I9" s="1026"/>
    </row>
    <row r="10" spans="1:9" ht="39.75" customHeight="1" thickBot="1" x14ac:dyDescent="0.25">
      <c r="A10" s="1024" t="s">
        <v>1202</v>
      </c>
      <c r="B10" s="1025"/>
      <c r="C10" s="1025"/>
      <c r="D10" s="1025"/>
      <c r="E10" s="1025"/>
      <c r="F10" s="1025"/>
      <c r="G10" s="1025"/>
      <c r="H10" s="1025"/>
      <c r="I10" s="1026"/>
    </row>
    <row r="11" spans="1:9" ht="13.5" thickBot="1" x14ac:dyDescent="0.25">
      <c r="A11" s="1024" t="s">
        <v>1203</v>
      </c>
      <c r="B11" s="1025"/>
      <c r="C11" s="1025"/>
      <c r="D11" s="1025"/>
      <c r="E11" s="1025"/>
      <c r="F11" s="1025"/>
      <c r="G11" s="1025"/>
      <c r="H11" s="1025"/>
      <c r="I11" s="1026"/>
    </row>
    <row r="12" spans="1:9" ht="27" customHeight="1" thickBot="1" x14ac:dyDescent="0.25">
      <c r="A12" s="1024" t="s">
        <v>1204</v>
      </c>
      <c r="B12" s="1025"/>
      <c r="C12" s="1025"/>
      <c r="D12" s="1025"/>
      <c r="E12" s="1025"/>
      <c r="F12" s="1025"/>
      <c r="G12" s="1025"/>
      <c r="H12" s="1025"/>
      <c r="I12" s="1026"/>
    </row>
    <row r="13" spans="1:9" ht="24.75" customHeight="1" thickBot="1" x14ac:dyDescent="0.25">
      <c r="A13" s="1024" t="s">
        <v>1181</v>
      </c>
      <c r="B13" s="1025"/>
      <c r="C13" s="1025"/>
      <c r="D13" s="1025"/>
      <c r="E13" s="1025"/>
      <c r="F13" s="1025"/>
      <c r="G13" s="1025"/>
      <c r="H13" s="1025"/>
      <c r="I13" s="1026"/>
    </row>
    <row r="14" spans="1:9" ht="13.5" thickBot="1" x14ac:dyDescent="0.25">
      <c r="A14" s="380"/>
      <c r="B14" s="381"/>
      <c r="C14" s="382"/>
      <c r="D14" s="382"/>
      <c r="E14" s="382"/>
      <c r="F14" s="382"/>
      <c r="G14" s="382"/>
      <c r="H14" s="382"/>
      <c r="I14" s="319"/>
    </row>
    <row r="15" spans="1:9" ht="13.5" thickBot="1" x14ac:dyDescent="0.25">
      <c r="A15" s="1046" t="s">
        <v>1081</v>
      </c>
      <c r="B15" s="1043"/>
      <c r="C15" s="338" t="s">
        <v>632</v>
      </c>
      <c r="D15" s="338" t="s">
        <v>633</v>
      </c>
      <c r="E15" s="319" t="s">
        <v>635</v>
      </c>
      <c r="F15" s="319" t="s">
        <v>636</v>
      </c>
      <c r="G15" s="319" t="s">
        <v>637</v>
      </c>
      <c r="H15" s="319" t="s">
        <v>662</v>
      </c>
      <c r="I15" s="319" t="s">
        <v>663</v>
      </c>
    </row>
    <row r="16" spans="1:9" ht="29.25" customHeight="1" thickBot="1" x14ac:dyDescent="0.25">
      <c r="A16" s="1047"/>
      <c r="B16" s="1044"/>
      <c r="C16" s="958" t="s">
        <v>798</v>
      </c>
      <c r="D16" s="1035"/>
      <c r="E16" s="1046" t="s">
        <v>785</v>
      </c>
      <c r="F16" s="1046" t="s">
        <v>786</v>
      </c>
      <c r="G16" s="1046" t="s">
        <v>1208</v>
      </c>
      <c r="H16" s="1046" t="s">
        <v>799</v>
      </c>
      <c r="I16" s="319" t="s">
        <v>788</v>
      </c>
    </row>
    <row r="17" spans="1:9" ht="50.25" customHeight="1" thickBot="1" x14ac:dyDescent="0.25">
      <c r="A17" s="1047"/>
      <c r="B17" s="1044"/>
      <c r="C17" s="338" t="s">
        <v>789</v>
      </c>
      <c r="D17" s="338" t="s">
        <v>790</v>
      </c>
      <c r="E17" s="1047"/>
      <c r="F17" s="1047"/>
      <c r="G17" s="1047"/>
      <c r="H17" s="1047"/>
      <c r="I17" s="1060" t="s">
        <v>800</v>
      </c>
    </row>
    <row r="18" spans="1:9" ht="13.5" thickBot="1" x14ac:dyDescent="0.25">
      <c r="A18" s="1048"/>
      <c r="B18" s="1045"/>
      <c r="C18" s="338"/>
      <c r="D18" s="338"/>
      <c r="E18" s="1048"/>
      <c r="F18" s="1048"/>
      <c r="G18" s="1048"/>
      <c r="H18" s="1048"/>
      <c r="I18" s="1061"/>
    </row>
    <row r="19" spans="1:9" ht="18" customHeight="1" thickBot="1" x14ac:dyDescent="0.25">
      <c r="A19" s="368">
        <v>1</v>
      </c>
      <c r="B19" s="322" t="s">
        <v>1434</v>
      </c>
      <c r="C19" s="322">
        <v>0</v>
      </c>
      <c r="D19" s="322">
        <f>'EU CR1-A'!D38</f>
        <v>406113.728</v>
      </c>
      <c r="E19" s="322">
        <v>0</v>
      </c>
      <c r="F19" s="322">
        <v>0</v>
      </c>
      <c r="G19" s="322">
        <v>0</v>
      </c>
      <c r="H19" s="322">
        <v>0</v>
      </c>
      <c r="I19" s="322">
        <f>D19</f>
        <v>406113.728</v>
      </c>
    </row>
    <row r="20" spans="1:9" ht="18" customHeight="1" thickBot="1" x14ac:dyDescent="0.25">
      <c r="A20" s="368">
        <v>2</v>
      </c>
      <c r="B20" s="322" t="s">
        <v>1435</v>
      </c>
      <c r="C20" s="322">
        <v>0</v>
      </c>
      <c r="D20" s="322">
        <f>'EU CR1-A'!D33+'EU CR1-A'!D39+'EU CR1-A'!D41+'EU CR1-A'!D51</f>
        <v>77127.766999999993</v>
      </c>
      <c r="E20" s="322">
        <v>0</v>
      </c>
      <c r="F20" s="322">
        <v>0</v>
      </c>
      <c r="G20" s="322">
        <v>0</v>
      </c>
      <c r="H20" s="322">
        <v>0</v>
      </c>
      <c r="I20" s="322">
        <f>D20</f>
        <v>77127.766999999993</v>
      </c>
    </row>
    <row r="21" spans="1:9" ht="18" customHeight="1" thickBot="1" x14ac:dyDescent="0.25">
      <c r="A21" s="371">
        <v>19</v>
      </c>
      <c r="B21" s="372" t="s">
        <v>404</v>
      </c>
      <c r="C21" s="322">
        <v>0</v>
      </c>
      <c r="D21" s="322">
        <f>SUM(D19:D20)</f>
        <v>483241.495</v>
      </c>
      <c r="E21" s="322">
        <v>0</v>
      </c>
      <c r="F21" s="322">
        <v>0</v>
      </c>
      <c r="G21" s="322">
        <v>0</v>
      </c>
      <c r="H21" s="322">
        <v>0</v>
      </c>
      <c r="I21" s="322">
        <f>D21</f>
        <v>483241.495</v>
      </c>
    </row>
    <row r="22" spans="1:9" x14ac:dyDescent="0.2">
      <c r="A22" s="8"/>
      <c r="B22" s="8"/>
    </row>
    <row r="23" spans="1:9" ht="27" customHeight="1" x14ac:dyDescent="0.2">
      <c r="A23" s="1059" t="s">
        <v>805</v>
      </c>
      <c r="B23" s="1059"/>
      <c r="C23" s="1059"/>
      <c r="D23" s="1059"/>
      <c r="E23" s="1059"/>
      <c r="F23" s="1059"/>
      <c r="G23" s="1059"/>
      <c r="H23" s="1059"/>
      <c r="I23" s="1059"/>
    </row>
    <row r="24" spans="1:9" x14ac:dyDescent="0.2">
      <c r="A24" s="1042" t="s">
        <v>806</v>
      </c>
      <c r="B24" s="1042"/>
      <c r="C24" s="1042"/>
      <c r="D24" s="1042"/>
      <c r="E24" s="1042"/>
      <c r="F24" s="1042"/>
      <c r="G24" s="1042"/>
      <c r="H24" s="1042"/>
      <c r="I24" s="1042"/>
    </row>
    <row r="25" spans="1:9" x14ac:dyDescent="0.2">
      <c r="A25" s="1058" t="s">
        <v>676</v>
      </c>
      <c r="B25" s="1058"/>
      <c r="C25" s="1058"/>
      <c r="D25" s="1058"/>
      <c r="E25" s="1058"/>
      <c r="F25" s="1058"/>
      <c r="G25" s="1058"/>
      <c r="H25" s="1058"/>
      <c r="I25" s="1058"/>
    </row>
    <row r="26" spans="1:9" x14ac:dyDescent="0.2">
      <c r="A26" s="1058" t="s">
        <v>673</v>
      </c>
      <c r="B26" s="1058"/>
      <c r="C26" s="1058"/>
      <c r="D26" s="1058"/>
      <c r="E26" s="1058"/>
      <c r="F26" s="1058"/>
      <c r="G26" s="1058"/>
      <c r="H26" s="1058"/>
      <c r="I26" s="1058"/>
    </row>
    <row r="27" spans="1:9" x14ac:dyDescent="0.2">
      <c r="A27" s="1058" t="s">
        <v>1205</v>
      </c>
      <c r="B27" s="1058"/>
      <c r="C27" s="1058"/>
      <c r="D27" s="1058"/>
      <c r="E27" s="1058"/>
      <c r="F27" s="1058"/>
      <c r="G27" s="1058"/>
      <c r="H27" s="1058"/>
      <c r="I27" s="1058"/>
    </row>
    <row r="28" spans="1:9" x14ac:dyDescent="0.2">
      <c r="A28" s="1058" t="s">
        <v>1188</v>
      </c>
      <c r="B28" s="1058"/>
      <c r="C28" s="1058"/>
      <c r="D28" s="1058"/>
      <c r="E28" s="1058"/>
      <c r="F28" s="1058"/>
      <c r="G28" s="1058"/>
      <c r="H28" s="1058"/>
      <c r="I28" s="1058"/>
    </row>
    <row r="29" spans="1:9" ht="32.25" customHeight="1" x14ac:dyDescent="0.2">
      <c r="A29" s="1058" t="s">
        <v>1189</v>
      </c>
      <c r="B29" s="1058"/>
      <c r="C29" s="1058"/>
      <c r="D29" s="1058"/>
      <c r="E29" s="1058"/>
      <c r="F29" s="1058"/>
      <c r="G29" s="1058"/>
      <c r="H29" s="1058"/>
      <c r="I29" s="1058"/>
    </row>
    <row r="30" spans="1:9" ht="18.75" customHeight="1" x14ac:dyDescent="0.2">
      <c r="A30" s="1058" t="s">
        <v>1190</v>
      </c>
      <c r="B30" s="1058"/>
      <c r="C30" s="1058"/>
      <c r="D30" s="1058"/>
      <c r="E30" s="1058"/>
      <c r="F30" s="1058"/>
      <c r="G30" s="1058"/>
      <c r="H30" s="1058"/>
      <c r="I30" s="1058"/>
    </row>
    <row r="31" spans="1:9" ht="30.75" customHeight="1" x14ac:dyDescent="0.2">
      <c r="A31" s="1058" t="s">
        <v>1206</v>
      </c>
      <c r="B31" s="1058"/>
      <c r="C31" s="1058"/>
      <c r="D31" s="1058"/>
      <c r="E31" s="1058"/>
      <c r="F31" s="1058"/>
      <c r="G31" s="1058"/>
      <c r="H31" s="1058"/>
      <c r="I31" s="1058"/>
    </row>
    <row r="32" spans="1:9" ht="89.25" customHeight="1" x14ac:dyDescent="0.2">
      <c r="A32" s="1058" t="s">
        <v>1207</v>
      </c>
      <c r="B32" s="1058"/>
      <c r="C32" s="1058"/>
      <c r="D32" s="1058"/>
      <c r="E32" s="1058"/>
      <c r="F32" s="1058"/>
      <c r="G32" s="1058"/>
      <c r="H32" s="1058"/>
      <c r="I32" s="1058"/>
    </row>
    <row r="33" spans="1:9" ht="24.75" customHeight="1" x14ac:dyDescent="0.2">
      <c r="A33" s="1058" t="s">
        <v>1193</v>
      </c>
      <c r="B33" s="1058"/>
      <c r="C33" s="1058"/>
      <c r="D33" s="1058"/>
      <c r="E33" s="1058"/>
      <c r="F33" s="1058"/>
      <c r="G33" s="1058"/>
      <c r="H33" s="1058"/>
      <c r="I33" s="1058"/>
    </row>
    <row r="34" spans="1:9" x14ac:dyDescent="0.2">
      <c r="A34" s="1058" t="s">
        <v>672</v>
      </c>
      <c r="B34" s="1058"/>
      <c r="C34" s="1058"/>
      <c r="D34" s="1058"/>
      <c r="E34" s="1058"/>
      <c r="F34" s="1058"/>
      <c r="G34" s="1058"/>
      <c r="H34" s="1058"/>
      <c r="I34" s="1058"/>
    </row>
    <row r="35" spans="1:9" ht="41.25" customHeight="1" x14ac:dyDescent="0.2">
      <c r="A35" s="1062" t="s">
        <v>810</v>
      </c>
      <c r="B35" s="1062"/>
      <c r="C35" s="1062"/>
      <c r="D35" s="1062"/>
      <c r="E35" s="1062"/>
      <c r="F35" s="1062"/>
      <c r="G35" s="1062"/>
      <c r="H35" s="1062"/>
      <c r="I35" s="1062"/>
    </row>
    <row r="36" spans="1:9" ht="39.75" customHeight="1" x14ac:dyDescent="0.2">
      <c r="A36" s="1062" t="s">
        <v>1353</v>
      </c>
      <c r="B36" s="1062"/>
      <c r="C36" s="1062"/>
      <c r="D36" s="1062"/>
      <c r="E36" s="1062"/>
      <c r="F36" s="1062"/>
      <c r="G36" s="1062"/>
      <c r="H36" s="1062"/>
      <c r="I36" s="1062"/>
    </row>
    <row r="37" spans="1:9" x14ac:dyDescent="0.2">
      <c r="A37" s="8"/>
      <c r="B37" s="8"/>
    </row>
    <row r="38" spans="1:9" x14ac:dyDescent="0.2">
      <c r="A38" s="8"/>
      <c r="B38" s="8"/>
    </row>
    <row r="39" spans="1:9" x14ac:dyDescent="0.2">
      <c r="A39" s="8"/>
      <c r="B39" s="8"/>
    </row>
    <row r="40" spans="1:9" x14ac:dyDescent="0.2">
      <c r="A40" s="8"/>
      <c r="B40" s="8"/>
    </row>
    <row r="41" spans="1:9" x14ac:dyDescent="0.2">
      <c r="A41" s="8"/>
      <c r="B41" s="8"/>
    </row>
    <row r="42" spans="1:9" x14ac:dyDescent="0.2">
      <c r="A42" s="8"/>
      <c r="B42" s="8"/>
    </row>
    <row r="43" spans="1:9" x14ac:dyDescent="0.2">
      <c r="A43" s="8"/>
      <c r="B43" s="8"/>
    </row>
    <row r="44" spans="1:9" x14ac:dyDescent="0.2">
      <c r="A44" s="8"/>
      <c r="B44" s="8"/>
    </row>
    <row r="45" spans="1:9" x14ac:dyDescent="0.2">
      <c r="A45" s="8"/>
      <c r="B45" s="8"/>
    </row>
    <row r="46" spans="1:9" x14ac:dyDescent="0.2">
      <c r="A46" s="8"/>
      <c r="B46" s="8"/>
    </row>
    <row r="47" spans="1:9" x14ac:dyDescent="0.2">
      <c r="A47" s="8"/>
      <c r="B47" s="8"/>
    </row>
    <row r="48" spans="1:9"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row r="339" spans="1:2" x14ac:dyDescent="0.2">
      <c r="A339" s="8"/>
      <c r="B339" s="8"/>
    </row>
    <row r="340" spans="1:2" x14ac:dyDescent="0.2">
      <c r="A340" s="8"/>
      <c r="B340" s="8"/>
    </row>
    <row r="341" spans="1:2" x14ac:dyDescent="0.2">
      <c r="A341" s="8"/>
      <c r="B341" s="8"/>
    </row>
    <row r="342" spans="1:2" x14ac:dyDescent="0.2">
      <c r="A342" s="8"/>
      <c r="B342" s="8"/>
    </row>
    <row r="343" spans="1:2" x14ac:dyDescent="0.2">
      <c r="A343" s="8"/>
      <c r="B343" s="8"/>
    </row>
    <row r="344" spans="1:2" x14ac:dyDescent="0.2">
      <c r="A344" s="8"/>
      <c r="B344" s="8"/>
    </row>
    <row r="345" spans="1:2" x14ac:dyDescent="0.2">
      <c r="A345" s="8"/>
      <c r="B345" s="8"/>
    </row>
    <row r="346" spans="1:2" x14ac:dyDescent="0.2">
      <c r="A346" s="8"/>
      <c r="B346" s="8"/>
    </row>
    <row r="347" spans="1:2" x14ac:dyDescent="0.2">
      <c r="A347" s="8"/>
      <c r="B347" s="8"/>
    </row>
    <row r="348" spans="1:2" x14ac:dyDescent="0.2">
      <c r="A348" s="8"/>
      <c r="B348" s="8"/>
    </row>
    <row r="349" spans="1:2" x14ac:dyDescent="0.2">
      <c r="A349" s="8"/>
      <c r="B349" s="8"/>
    </row>
    <row r="350" spans="1:2" x14ac:dyDescent="0.2">
      <c r="A350" s="8"/>
      <c r="B350" s="8"/>
    </row>
  </sheetData>
  <mergeCells count="36">
    <mergeCell ref="A35:I35"/>
    <mergeCell ref="A36:I36"/>
    <mergeCell ref="A29:I29"/>
    <mergeCell ref="A30:I30"/>
    <mergeCell ref="A31:I31"/>
    <mergeCell ref="A32:I32"/>
    <mergeCell ref="A33:I33"/>
    <mergeCell ref="A34:I34"/>
    <mergeCell ref="A27:I27"/>
    <mergeCell ref="A28:I28"/>
    <mergeCell ref="A25:I25"/>
    <mergeCell ref="A26:I26"/>
    <mergeCell ref="A15:A18"/>
    <mergeCell ref="B15:B18"/>
    <mergeCell ref="G16:G18"/>
    <mergeCell ref="A23:I23"/>
    <mergeCell ref="A24:I24"/>
    <mergeCell ref="I17:I18"/>
    <mergeCell ref="C16:D16"/>
    <mergeCell ref="E16:E18"/>
    <mergeCell ref="F16:F18"/>
    <mergeCell ref="H16:H18"/>
    <mergeCell ref="A11:I11"/>
    <mergeCell ref="A12:I12"/>
    <mergeCell ref="A13:I13"/>
    <mergeCell ref="A4:C4"/>
    <mergeCell ref="B1:I1"/>
    <mergeCell ref="D2:I2"/>
    <mergeCell ref="B5:I5"/>
    <mergeCell ref="A7:G7"/>
    <mergeCell ref="H7:I7"/>
    <mergeCell ref="A8:I8"/>
    <mergeCell ref="A9:I9"/>
    <mergeCell ref="A10:I10"/>
    <mergeCell ref="A3:I3"/>
    <mergeCell ref="C6:D6"/>
  </mergeCells>
  <hyperlinks>
    <hyperlink ref="B1" r:id="rId1"/>
  </hyperlinks>
  <pageMargins left="0.25" right="0.25"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0"/>
  </sheetPr>
  <dimension ref="A1:I338"/>
  <sheetViews>
    <sheetView view="pageBreakPreview" topLeftCell="A16" zoomScale="115" zoomScaleNormal="100" zoomScaleSheetLayoutView="115" workbookViewId="0">
      <selection activeCell="D18" sqref="D18"/>
    </sheetView>
  </sheetViews>
  <sheetFormatPr defaultRowHeight="12.75" x14ac:dyDescent="0.2"/>
  <cols>
    <col min="1" max="1" width="8.85546875" style="18" customWidth="1"/>
    <col min="2" max="2" width="17.140625" style="18" customWidth="1"/>
    <col min="3" max="3" width="10.28515625" style="18" customWidth="1"/>
    <col min="4" max="4" width="33.42578125" style="18" bestFit="1" customWidth="1"/>
    <col min="5" max="8" width="10.28515625" style="18" customWidth="1"/>
    <col min="9" max="9" width="11.5703125" style="18" customWidth="1"/>
    <col min="10" max="16384" width="9.140625" style="18"/>
  </cols>
  <sheetData>
    <row r="1" spans="1:9" ht="24.75" customHeight="1" x14ac:dyDescent="0.2">
      <c r="A1" s="259" t="s">
        <v>807</v>
      </c>
      <c r="B1" s="254"/>
      <c r="C1" s="665" t="s">
        <v>631</v>
      </c>
      <c r="D1" s="665"/>
      <c r="E1" s="665"/>
      <c r="F1" s="665"/>
      <c r="G1" s="665"/>
      <c r="H1" s="665"/>
      <c r="I1" s="665"/>
    </row>
    <row r="2" spans="1:9" ht="15" customHeight="1" x14ac:dyDescent="0.2">
      <c r="A2" s="249" t="s">
        <v>808</v>
      </c>
      <c r="B2" s="248"/>
      <c r="C2" s="248"/>
      <c r="D2" s="1052"/>
      <c r="E2" s="1052"/>
      <c r="F2" s="1052"/>
      <c r="G2" s="1052"/>
      <c r="H2" s="1052"/>
      <c r="I2" s="1053"/>
    </row>
    <row r="3" spans="1:9" x14ac:dyDescent="0.2">
      <c r="A3" s="1029" t="s">
        <v>388</v>
      </c>
      <c r="B3" s="1030"/>
      <c r="C3" s="1030"/>
      <c r="D3" s="1030"/>
      <c r="E3" s="1030"/>
      <c r="F3" s="1030"/>
      <c r="G3" s="1030"/>
      <c r="H3" s="1030"/>
      <c r="I3" s="1031"/>
    </row>
    <row r="4" spans="1:9" ht="13.5" thickBot="1" x14ac:dyDescent="0.25">
      <c r="A4" s="1027"/>
      <c r="B4" s="1028"/>
      <c r="C4" s="1028"/>
      <c r="D4" s="481"/>
      <c r="E4" s="481"/>
      <c r="F4" s="470"/>
      <c r="G4" s="470"/>
      <c r="H4" s="470"/>
      <c r="I4" s="471"/>
    </row>
    <row r="5" spans="1:9" ht="40.5" customHeight="1" thickBot="1" x14ac:dyDescent="0.25">
      <c r="A5" s="238" t="s">
        <v>380</v>
      </c>
      <c r="B5" s="709" t="s">
        <v>809</v>
      </c>
      <c r="C5" s="710"/>
      <c r="D5" s="710"/>
      <c r="E5" s="676"/>
      <c r="F5" s="676"/>
      <c r="G5" s="676"/>
      <c r="H5" s="676"/>
      <c r="I5" s="944"/>
    </row>
    <row r="6" spans="1:9" ht="15.75" customHeight="1" thickBot="1" x14ac:dyDescent="0.25">
      <c r="A6" s="77" t="s">
        <v>559</v>
      </c>
      <c r="B6" s="182"/>
      <c r="C6" s="945" t="s">
        <v>1463</v>
      </c>
      <c r="D6" s="945"/>
      <c r="E6" s="265"/>
      <c r="F6" s="265"/>
      <c r="G6" s="265"/>
      <c r="H6" s="265"/>
      <c r="I6" s="311"/>
    </row>
    <row r="7" spans="1:9" ht="13.5" thickBot="1" x14ac:dyDescent="0.25">
      <c r="A7" s="1024" t="s">
        <v>1209</v>
      </c>
      <c r="B7" s="1025"/>
      <c r="C7" s="1025"/>
      <c r="D7" s="1025"/>
      <c r="E7" s="1025"/>
      <c r="F7" s="1025"/>
      <c r="G7" s="1025"/>
      <c r="H7" s="1025"/>
      <c r="I7" s="1026"/>
    </row>
    <row r="8" spans="1:9" ht="13.5" thickBot="1" x14ac:dyDescent="0.25">
      <c r="A8" s="1024" t="s">
        <v>1141</v>
      </c>
      <c r="B8" s="1025"/>
      <c r="C8" s="1025"/>
      <c r="D8" s="1025"/>
      <c r="E8" s="1025"/>
      <c r="F8" s="1025"/>
      <c r="G8" s="1025"/>
      <c r="H8" s="1025"/>
      <c r="I8" s="1026"/>
    </row>
    <row r="9" spans="1:9" ht="43.5" customHeight="1" thickBot="1" x14ac:dyDescent="0.25">
      <c r="A9" s="1024" t="s">
        <v>1210</v>
      </c>
      <c r="B9" s="1025"/>
      <c r="C9" s="1025"/>
      <c r="D9" s="1025"/>
      <c r="E9" s="1025"/>
      <c r="F9" s="1025"/>
      <c r="G9" s="1025"/>
      <c r="H9" s="1025"/>
      <c r="I9" s="1026"/>
    </row>
    <row r="10" spans="1:9" ht="13.5" thickBot="1" x14ac:dyDescent="0.25">
      <c r="A10" s="1024" t="s">
        <v>1175</v>
      </c>
      <c r="B10" s="1025"/>
      <c r="C10" s="1025"/>
      <c r="D10" s="1025"/>
      <c r="E10" s="1025"/>
      <c r="F10" s="1025"/>
      <c r="G10" s="1025"/>
      <c r="H10" s="1025"/>
      <c r="I10" s="1026"/>
    </row>
    <row r="11" spans="1:9" ht="27" customHeight="1" thickBot="1" x14ac:dyDescent="0.25">
      <c r="A11" s="1024" t="s">
        <v>1211</v>
      </c>
      <c r="B11" s="1025"/>
      <c r="C11" s="1025"/>
      <c r="D11" s="1025"/>
      <c r="E11" s="1025"/>
      <c r="F11" s="1025"/>
      <c r="G11" s="1025"/>
      <c r="H11" s="1025"/>
      <c r="I11" s="1026"/>
    </row>
    <row r="12" spans="1:9" ht="50.25" customHeight="1" thickBot="1" x14ac:dyDescent="0.25">
      <c r="A12" s="1024" t="s">
        <v>1182</v>
      </c>
      <c r="B12" s="1025"/>
      <c r="C12" s="1025"/>
      <c r="D12" s="1025"/>
      <c r="E12" s="1025"/>
      <c r="F12" s="1025"/>
      <c r="G12" s="1025"/>
      <c r="H12" s="1025"/>
      <c r="I12" s="1026"/>
    </row>
    <row r="13" spans="1:9" ht="13.5" thickBot="1" x14ac:dyDescent="0.25">
      <c r="A13" s="380"/>
      <c r="B13" s="381"/>
      <c r="C13" s="382"/>
      <c r="D13" s="382"/>
      <c r="E13" s="382"/>
      <c r="F13" s="382"/>
      <c r="G13" s="382"/>
      <c r="H13" s="383"/>
      <c r="I13" s="319"/>
    </row>
    <row r="14" spans="1:9" ht="13.5" thickBot="1" x14ac:dyDescent="0.25">
      <c r="A14" s="1046" t="s">
        <v>1082</v>
      </c>
      <c r="B14" s="1046"/>
      <c r="C14" s="338" t="s">
        <v>632</v>
      </c>
      <c r="D14" s="338" t="s">
        <v>633</v>
      </c>
      <c r="E14" s="319" t="s">
        <v>635</v>
      </c>
      <c r="F14" s="319" t="s">
        <v>636</v>
      </c>
      <c r="G14" s="319" t="s">
        <v>637</v>
      </c>
      <c r="H14" s="338" t="s">
        <v>662</v>
      </c>
      <c r="I14" s="340" t="s">
        <v>663</v>
      </c>
    </row>
    <row r="15" spans="1:9" ht="28.5" customHeight="1" thickBot="1" x14ac:dyDescent="0.25">
      <c r="A15" s="1047"/>
      <c r="B15" s="1047"/>
      <c r="C15" s="958" t="s">
        <v>784</v>
      </c>
      <c r="D15" s="1035"/>
      <c r="E15" s="1046" t="s">
        <v>785</v>
      </c>
      <c r="F15" s="1046" t="s">
        <v>786</v>
      </c>
      <c r="G15" s="1046" t="s">
        <v>796</v>
      </c>
      <c r="H15" s="1063" t="s">
        <v>799</v>
      </c>
      <c r="I15" s="368" t="s">
        <v>788</v>
      </c>
    </row>
    <row r="16" spans="1:9" ht="52.5" customHeight="1" thickBot="1" x14ac:dyDescent="0.25">
      <c r="A16" s="1047"/>
      <c r="B16" s="1047"/>
      <c r="C16" s="338" t="s">
        <v>789</v>
      </c>
      <c r="D16" s="338" t="s">
        <v>790</v>
      </c>
      <c r="E16" s="1047"/>
      <c r="F16" s="1047"/>
      <c r="G16" s="1047"/>
      <c r="H16" s="1064"/>
      <c r="I16" s="1060" t="s">
        <v>791</v>
      </c>
    </row>
    <row r="17" spans="1:9" ht="13.5" thickBot="1" x14ac:dyDescent="0.25">
      <c r="A17" s="1048"/>
      <c r="B17" s="1048"/>
      <c r="C17" s="338"/>
      <c r="D17" s="338"/>
      <c r="E17" s="1048"/>
      <c r="F17" s="1048"/>
      <c r="G17" s="1048"/>
      <c r="H17" s="1065"/>
      <c r="I17" s="1061"/>
    </row>
    <row r="18" spans="1:9" ht="18" customHeight="1" thickBot="1" x14ac:dyDescent="0.25">
      <c r="A18" s="368">
        <v>1</v>
      </c>
      <c r="B18" s="322" t="s">
        <v>1420</v>
      </c>
      <c r="C18" s="322">
        <v>0</v>
      </c>
      <c r="D18" s="322">
        <v>2652.2379999999998</v>
      </c>
      <c r="E18" s="322">
        <v>0</v>
      </c>
      <c r="F18" s="322">
        <v>0</v>
      </c>
      <c r="G18" s="322">
        <v>0</v>
      </c>
      <c r="H18" s="339">
        <v>0</v>
      </c>
      <c r="I18" s="321">
        <v>2652.2379999999998</v>
      </c>
    </row>
    <row r="19" spans="1:9" ht="18" customHeight="1" thickBot="1" x14ac:dyDescent="0.25">
      <c r="A19" s="542">
        <v>2</v>
      </c>
      <c r="B19" s="322" t="s">
        <v>1421</v>
      </c>
      <c r="C19" s="322">
        <v>0</v>
      </c>
      <c r="D19" s="322">
        <v>3.2690000000000001</v>
      </c>
      <c r="E19" s="322">
        <v>0</v>
      </c>
      <c r="F19" s="322">
        <v>0</v>
      </c>
      <c r="G19" s="322">
        <v>0</v>
      </c>
      <c r="H19" s="339">
        <v>0</v>
      </c>
      <c r="I19" s="543">
        <v>3.2690000000000001</v>
      </c>
    </row>
    <row r="20" spans="1:9" ht="18" customHeight="1" thickBot="1" x14ac:dyDescent="0.25">
      <c r="A20" s="542">
        <v>3</v>
      </c>
      <c r="B20" s="322" t="s">
        <v>1422</v>
      </c>
      <c r="C20" s="322">
        <v>0</v>
      </c>
      <c r="D20" s="322">
        <v>315.11500000000001</v>
      </c>
      <c r="E20" s="322">
        <v>0</v>
      </c>
      <c r="F20" s="322">
        <v>0</v>
      </c>
      <c r="G20" s="322">
        <v>0</v>
      </c>
      <c r="H20" s="339">
        <v>0</v>
      </c>
      <c r="I20" s="543">
        <v>315.11599999999999</v>
      </c>
    </row>
    <row r="21" spans="1:9" ht="18" customHeight="1" thickBot="1" x14ac:dyDescent="0.25">
      <c r="A21" s="542">
        <v>4</v>
      </c>
      <c r="B21" s="322" t="s">
        <v>1423</v>
      </c>
      <c r="C21" s="322">
        <v>0</v>
      </c>
      <c r="D21" s="322">
        <v>392104.39199999999</v>
      </c>
      <c r="E21" s="322">
        <v>0</v>
      </c>
      <c r="F21" s="322">
        <v>0</v>
      </c>
      <c r="G21" s="322">
        <v>0</v>
      </c>
      <c r="H21" s="339">
        <v>0</v>
      </c>
      <c r="I21" s="543">
        <v>392179.95799999998</v>
      </c>
    </row>
    <row r="22" spans="1:9" ht="18" customHeight="1" thickBot="1" x14ac:dyDescent="0.25">
      <c r="A22" s="542">
        <v>5</v>
      </c>
      <c r="B22" s="322" t="s">
        <v>1424</v>
      </c>
      <c r="C22" s="322">
        <v>0</v>
      </c>
      <c r="D22" s="322">
        <v>0</v>
      </c>
      <c r="E22" s="322">
        <v>0</v>
      </c>
      <c r="F22" s="322">
        <v>0</v>
      </c>
      <c r="G22" s="322">
        <v>0</v>
      </c>
      <c r="H22" s="339">
        <v>0</v>
      </c>
      <c r="I22" s="543">
        <v>0</v>
      </c>
    </row>
    <row r="23" spans="1:9" ht="18" customHeight="1" thickBot="1" x14ac:dyDescent="0.25">
      <c r="A23" s="542">
        <v>6</v>
      </c>
      <c r="B23" s="322" t="s">
        <v>1425</v>
      </c>
      <c r="C23" s="322">
        <v>0</v>
      </c>
      <c r="D23" s="322">
        <v>58106.406000000003</v>
      </c>
      <c r="E23" s="322">
        <v>0</v>
      </c>
      <c r="F23" s="322">
        <v>0</v>
      </c>
      <c r="G23" s="322">
        <v>0</v>
      </c>
      <c r="H23" s="339">
        <v>0</v>
      </c>
      <c r="I23" s="543">
        <v>58106.406000000003</v>
      </c>
    </row>
    <row r="24" spans="1:9" ht="18" customHeight="1" thickBot="1" x14ac:dyDescent="0.25">
      <c r="A24" s="542">
        <v>7</v>
      </c>
      <c r="B24" s="322" t="s">
        <v>1426</v>
      </c>
      <c r="C24" s="322">
        <v>0</v>
      </c>
      <c r="D24" s="322">
        <v>13125.111000000001</v>
      </c>
      <c r="E24" s="322">
        <v>0</v>
      </c>
      <c r="F24" s="322">
        <v>0</v>
      </c>
      <c r="G24" s="322">
        <v>0</v>
      </c>
      <c r="H24" s="339">
        <v>0</v>
      </c>
      <c r="I24" s="543">
        <v>13125.111000000001</v>
      </c>
    </row>
    <row r="25" spans="1:9" ht="18" customHeight="1" thickBot="1" x14ac:dyDescent="0.25">
      <c r="A25" s="542">
        <v>8</v>
      </c>
      <c r="B25" s="322" t="s">
        <v>1427</v>
      </c>
      <c r="C25" s="322">
        <v>0</v>
      </c>
      <c r="D25" s="322">
        <v>0</v>
      </c>
      <c r="E25" s="322">
        <v>0</v>
      </c>
      <c r="F25" s="322">
        <v>0</v>
      </c>
      <c r="G25" s="322">
        <v>0</v>
      </c>
      <c r="H25" s="339">
        <v>0</v>
      </c>
      <c r="I25" s="543">
        <v>0</v>
      </c>
    </row>
    <row r="26" spans="1:9" ht="18" customHeight="1" thickBot="1" x14ac:dyDescent="0.25">
      <c r="A26" s="542">
        <v>9</v>
      </c>
      <c r="B26" s="322" t="s">
        <v>1428</v>
      </c>
      <c r="C26" s="322">
        <v>0</v>
      </c>
      <c r="D26" s="322">
        <v>242.726</v>
      </c>
      <c r="E26" s="322">
        <v>0</v>
      </c>
      <c r="F26" s="322">
        <v>0</v>
      </c>
      <c r="G26" s="322">
        <v>0</v>
      </c>
      <c r="H26" s="339">
        <v>0</v>
      </c>
      <c r="I26" s="543">
        <v>242.726</v>
      </c>
    </row>
    <row r="27" spans="1:9" ht="18" customHeight="1" thickBot="1" x14ac:dyDescent="0.25">
      <c r="A27" s="542">
        <v>10</v>
      </c>
      <c r="B27" s="322" t="s">
        <v>1429</v>
      </c>
      <c r="C27" s="322">
        <v>0</v>
      </c>
      <c r="D27" s="322">
        <v>15166.11</v>
      </c>
      <c r="E27" s="322">
        <v>0</v>
      </c>
      <c r="F27" s="322">
        <v>0</v>
      </c>
      <c r="G27" s="322">
        <v>0</v>
      </c>
      <c r="H27" s="339">
        <v>0</v>
      </c>
      <c r="I27" s="543">
        <v>15166.11</v>
      </c>
    </row>
    <row r="28" spans="1:9" ht="18" customHeight="1" thickBot="1" x14ac:dyDescent="0.25">
      <c r="A28" s="542">
        <v>11</v>
      </c>
      <c r="B28" s="322" t="s">
        <v>1430</v>
      </c>
      <c r="C28" s="322">
        <v>0</v>
      </c>
      <c r="D28" s="322">
        <v>1526.1279999999999</v>
      </c>
      <c r="E28" s="322">
        <v>0</v>
      </c>
      <c r="F28" s="322">
        <v>0</v>
      </c>
      <c r="G28" s="322">
        <v>0</v>
      </c>
      <c r="H28" s="339">
        <v>0</v>
      </c>
      <c r="I28" s="543">
        <v>1526.1279999999999</v>
      </c>
    </row>
    <row r="29" spans="1:9" ht="18" customHeight="1" thickBot="1" x14ac:dyDescent="0.25">
      <c r="A29" s="542">
        <v>12</v>
      </c>
      <c r="B29" s="322" t="s">
        <v>1431</v>
      </c>
      <c r="C29" s="322">
        <v>0</v>
      </c>
      <c r="D29" s="322">
        <v>0</v>
      </c>
      <c r="E29" s="322">
        <v>0</v>
      </c>
      <c r="F29" s="322">
        <v>0</v>
      </c>
      <c r="G29" s="322">
        <v>0</v>
      </c>
      <c r="H29" s="339">
        <v>0</v>
      </c>
      <c r="I29" s="543">
        <v>0</v>
      </c>
    </row>
    <row r="30" spans="1:9" ht="18" customHeight="1" thickBot="1" x14ac:dyDescent="0.25">
      <c r="A30" s="542">
        <v>13</v>
      </c>
      <c r="B30" s="322" t="s">
        <v>1432</v>
      </c>
      <c r="C30" s="322">
        <v>0</v>
      </c>
      <c r="D30" s="322">
        <v>0</v>
      </c>
      <c r="E30" s="322">
        <v>0</v>
      </c>
      <c r="F30" s="322">
        <v>0</v>
      </c>
      <c r="G30" s="322">
        <v>0</v>
      </c>
      <c r="H30" s="339">
        <v>0</v>
      </c>
      <c r="I30" s="543">
        <v>0</v>
      </c>
    </row>
    <row r="31" spans="1:9" ht="18" customHeight="1" thickBot="1" x14ac:dyDescent="0.25">
      <c r="A31" s="557">
        <v>14</v>
      </c>
      <c r="B31" s="322" t="s">
        <v>1436</v>
      </c>
      <c r="C31" s="322">
        <v>0</v>
      </c>
      <c r="D31" s="322">
        <v>0</v>
      </c>
      <c r="E31" s="322">
        <v>0</v>
      </c>
      <c r="F31" s="322">
        <v>0</v>
      </c>
      <c r="G31" s="322">
        <v>0</v>
      </c>
      <c r="H31" s="339">
        <v>0</v>
      </c>
      <c r="I31" s="558">
        <v>0</v>
      </c>
    </row>
    <row r="32" spans="1:9" ht="18" customHeight="1" thickBot="1" x14ac:dyDescent="0.25">
      <c r="A32" s="557">
        <v>15</v>
      </c>
      <c r="B32" s="370" t="s">
        <v>1433</v>
      </c>
      <c r="C32" s="322">
        <v>0</v>
      </c>
      <c r="D32" s="322">
        <v>0</v>
      </c>
      <c r="E32" s="322">
        <v>0</v>
      </c>
      <c r="F32" s="322">
        <v>0</v>
      </c>
      <c r="G32" s="322">
        <v>0</v>
      </c>
      <c r="H32" s="339">
        <v>0</v>
      </c>
      <c r="I32" s="543">
        <v>0</v>
      </c>
    </row>
    <row r="33" spans="1:9" ht="18" customHeight="1" thickBot="1" x14ac:dyDescent="0.25">
      <c r="A33" s="568">
        <v>16</v>
      </c>
      <c r="B33" s="372" t="s">
        <v>404</v>
      </c>
      <c r="C33" s="322">
        <v>0</v>
      </c>
      <c r="D33" s="322">
        <f>SUM(D18:D32)</f>
        <v>483241.495</v>
      </c>
      <c r="E33" s="322">
        <v>0</v>
      </c>
      <c r="F33" s="322">
        <v>0</v>
      </c>
      <c r="G33" s="322">
        <v>0</v>
      </c>
      <c r="H33" s="339">
        <v>0</v>
      </c>
      <c r="I33" s="543">
        <f>D33</f>
        <v>483241.495</v>
      </c>
    </row>
    <row r="34" spans="1:9" x14ac:dyDescent="0.2">
      <c r="A34" s="1066"/>
      <c r="B34" s="1066"/>
      <c r="C34" s="1066"/>
      <c r="D34" s="1066"/>
      <c r="E34" s="1066"/>
      <c r="F34" s="1066"/>
      <c r="G34" s="1066"/>
      <c r="H34" s="1066"/>
      <c r="I34" s="386"/>
    </row>
    <row r="35" spans="1:9" ht="55.5" customHeight="1" x14ac:dyDescent="0.2">
      <c r="A35" s="1069" t="s">
        <v>813</v>
      </c>
      <c r="B35" s="1069"/>
      <c r="C35" s="1069"/>
      <c r="D35" s="1069"/>
      <c r="E35" s="1069"/>
      <c r="F35" s="1069"/>
      <c r="G35" s="1069"/>
      <c r="H35" s="1069"/>
      <c r="I35" s="267"/>
    </row>
    <row r="36" spans="1:9" x14ac:dyDescent="0.2">
      <c r="A36" s="1049" t="s">
        <v>676</v>
      </c>
      <c r="B36" s="1049"/>
      <c r="C36" s="1049"/>
      <c r="D36" s="1049"/>
      <c r="E36" s="1049"/>
      <c r="F36" s="1049"/>
      <c r="G36" s="1049"/>
      <c r="H36" s="1049"/>
      <c r="I36" s="267"/>
    </row>
    <row r="37" spans="1:9" x14ac:dyDescent="0.2">
      <c r="A37" s="1050" t="s">
        <v>673</v>
      </c>
      <c r="B37" s="1050"/>
      <c r="C37" s="1050"/>
      <c r="D37" s="1050"/>
      <c r="E37" s="1050"/>
      <c r="F37" s="1050"/>
      <c r="G37" s="1050"/>
      <c r="H37" s="1050"/>
      <c r="I37" s="377"/>
    </row>
    <row r="38" spans="1:9" x14ac:dyDescent="0.2">
      <c r="A38" s="1032" t="s">
        <v>1187</v>
      </c>
      <c r="B38" s="1032"/>
      <c r="C38" s="1032"/>
      <c r="D38" s="1032"/>
      <c r="E38" s="1032"/>
      <c r="F38" s="1032"/>
      <c r="G38" s="1032"/>
      <c r="H38" s="1032"/>
      <c r="I38" s="377"/>
    </row>
    <row r="39" spans="1:9" x14ac:dyDescent="0.2">
      <c r="A39" s="1032" t="s">
        <v>1188</v>
      </c>
      <c r="B39" s="1032"/>
      <c r="C39" s="1032"/>
      <c r="D39" s="1032"/>
      <c r="E39" s="1032"/>
      <c r="F39" s="1032"/>
      <c r="G39" s="1032"/>
      <c r="H39" s="1032"/>
      <c r="I39" s="377"/>
    </row>
    <row r="40" spans="1:9" ht="27.75" customHeight="1" x14ac:dyDescent="0.2">
      <c r="A40" s="1032" t="s">
        <v>1189</v>
      </c>
      <c r="B40" s="1032"/>
      <c r="C40" s="1032"/>
      <c r="D40" s="1032"/>
      <c r="E40" s="1032"/>
      <c r="F40" s="1032"/>
      <c r="G40" s="1032"/>
      <c r="H40" s="1032"/>
      <c r="I40" s="377"/>
    </row>
    <row r="41" spans="1:9" ht="24.75" customHeight="1" x14ac:dyDescent="0.2">
      <c r="A41" s="1032" t="s">
        <v>1190</v>
      </c>
      <c r="B41" s="1032"/>
      <c r="C41" s="1032"/>
      <c r="D41" s="1032"/>
      <c r="E41" s="1032"/>
      <c r="F41" s="1032"/>
      <c r="G41" s="1032"/>
      <c r="H41" s="1032"/>
      <c r="I41" s="377"/>
    </row>
    <row r="42" spans="1:9" ht="30" customHeight="1" x14ac:dyDescent="0.2">
      <c r="A42" s="1032" t="s">
        <v>1206</v>
      </c>
      <c r="B42" s="1032"/>
      <c r="C42" s="1032"/>
      <c r="D42" s="1032"/>
      <c r="E42" s="1032"/>
      <c r="F42" s="1032"/>
      <c r="G42" s="1032"/>
      <c r="H42" s="1032"/>
      <c r="I42" s="377"/>
    </row>
    <row r="43" spans="1:9" ht="87.75" customHeight="1" x14ac:dyDescent="0.2">
      <c r="A43" s="1032" t="s">
        <v>1207</v>
      </c>
      <c r="B43" s="1032"/>
      <c r="C43" s="1032"/>
      <c r="D43" s="1032"/>
      <c r="E43" s="1032"/>
      <c r="F43" s="1032"/>
      <c r="G43" s="1032"/>
      <c r="H43" s="1032"/>
      <c r="I43" s="377"/>
    </row>
    <row r="44" spans="1:9" ht="27" customHeight="1" x14ac:dyDescent="0.2">
      <c r="A44" s="1032" t="s">
        <v>1193</v>
      </c>
      <c r="B44" s="1032"/>
      <c r="C44" s="1032"/>
      <c r="D44" s="1032"/>
      <c r="E44" s="1032"/>
      <c r="F44" s="1032"/>
      <c r="G44" s="1032"/>
      <c r="H44" s="1032"/>
      <c r="I44" s="377"/>
    </row>
    <row r="45" spans="1:9" x14ac:dyDescent="0.2">
      <c r="A45" s="1051" t="s">
        <v>672</v>
      </c>
      <c r="B45" s="1051"/>
      <c r="C45" s="1051"/>
      <c r="D45" s="1051"/>
      <c r="E45" s="1051"/>
      <c r="F45" s="1051"/>
      <c r="G45" s="1051"/>
      <c r="H45" s="1051"/>
      <c r="I45" s="377"/>
    </row>
    <row r="46" spans="1:9" ht="74.25" customHeight="1" x14ac:dyDescent="0.2">
      <c r="A46" s="1067" t="s">
        <v>811</v>
      </c>
      <c r="B46" s="1067"/>
      <c r="C46" s="1067"/>
      <c r="D46" s="1067"/>
      <c r="E46" s="1067"/>
      <c r="F46" s="1067"/>
      <c r="G46" s="1067"/>
      <c r="H46" s="1067"/>
      <c r="I46" s="377"/>
    </row>
    <row r="47" spans="1:9" ht="64.5" customHeight="1" x14ac:dyDescent="0.2">
      <c r="A47" s="1067" t="s">
        <v>779</v>
      </c>
      <c r="B47" s="1067"/>
      <c r="C47" s="1067"/>
      <c r="D47" s="1067"/>
      <c r="E47" s="1067"/>
      <c r="F47" s="1067"/>
      <c r="G47" s="1067"/>
      <c r="H47" s="1067"/>
      <c r="I47" s="1068"/>
    </row>
    <row r="48" spans="1:9" x14ac:dyDescent="0.2">
      <c r="A48" s="1067"/>
      <c r="B48" s="1067"/>
      <c r="C48" s="1067"/>
      <c r="D48" s="1067"/>
      <c r="E48" s="1067"/>
      <c r="F48" s="1067"/>
      <c r="G48" s="1067"/>
      <c r="H48" s="1067"/>
      <c r="I48" s="1068"/>
    </row>
    <row r="49" spans="1:9" ht="37.5" customHeight="1" x14ac:dyDescent="0.2">
      <c r="A49" s="1067" t="s">
        <v>812</v>
      </c>
      <c r="B49" s="1067"/>
      <c r="C49" s="1067"/>
      <c r="D49" s="1067"/>
      <c r="E49" s="1067"/>
      <c r="F49" s="1067"/>
      <c r="G49" s="1067"/>
      <c r="H49" s="1067"/>
      <c r="I49" s="1068"/>
    </row>
    <row r="50" spans="1:9" x14ac:dyDescent="0.2">
      <c r="A50" s="8"/>
      <c r="B50" s="8"/>
    </row>
    <row r="51" spans="1:9" x14ac:dyDescent="0.2">
      <c r="A51" s="8"/>
      <c r="B51" s="8"/>
    </row>
    <row r="52" spans="1:9" x14ac:dyDescent="0.2">
      <c r="A52" s="8"/>
      <c r="B52" s="8"/>
    </row>
    <row r="53" spans="1:9" x14ac:dyDescent="0.2">
      <c r="A53" s="8"/>
      <c r="B53" s="8"/>
    </row>
    <row r="54" spans="1:9" x14ac:dyDescent="0.2">
      <c r="A54" s="8"/>
      <c r="B54" s="8"/>
    </row>
    <row r="55" spans="1:9" x14ac:dyDescent="0.2">
      <c r="A55" s="8"/>
      <c r="B55" s="8"/>
    </row>
    <row r="56" spans="1:9" x14ac:dyDescent="0.2">
      <c r="A56" s="8"/>
      <c r="B56" s="8"/>
    </row>
    <row r="57" spans="1:9" x14ac:dyDescent="0.2">
      <c r="A57" s="8"/>
      <c r="B57" s="8"/>
    </row>
    <row r="58" spans="1:9" x14ac:dyDescent="0.2">
      <c r="A58" s="8"/>
      <c r="B58" s="8"/>
    </row>
    <row r="59" spans="1:9" x14ac:dyDescent="0.2">
      <c r="A59" s="8"/>
      <c r="B59" s="8"/>
    </row>
    <row r="60" spans="1:9" x14ac:dyDescent="0.2">
      <c r="A60" s="8"/>
      <c r="B60" s="8"/>
    </row>
    <row r="61" spans="1:9" x14ac:dyDescent="0.2">
      <c r="A61" s="8"/>
      <c r="B61" s="8"/>
    </row>
    <row r="62" spans="1:9" x14ac:dyDescent="0.2">
      <c r="A62" s="8"/>
      <c r="B62" s="8"/>
    </row>
    <row r="63" spans="1:9" x14ac:dyDescent="0.2">
      <c r="A63" s="8"/>
      <c r="B63" s="8"/>
    </row>
    <row r="64" spans="1:9"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row r="297" spans="1:2" x14ac:dyDescent="0.2">
      <c r="A297" s="8"/>
      <c r="B297" s="8"/>
    </row>
    <row r="298" spans="1:2" x14ac:dyDescent="0.2">
      <c r="A298" s="8"/>
      <c r="B298" s="8"/>
    </row>
    <row r="299" spans="1:2" x14ac:dyDescent="0.2">
      <c r="A299" s="8"/>
      <c r="B299" s="8"/>
    </row>
    <row r="300" spans="1:2" x14ac:dyDescent="0.2">
      <c r="A300" s="8"/>
      <c r="B300" s="8"/>
    </row>
    <row r="301" spans="1:2" x14ac:dyDescent="0.2">
      <c r="A301" s="8"/>
      <c r="B301" s="8"/>
    </row>
    <row r="302" spans="1:2" x14ac:dyDescent="0.2">
      <c r="A302" s="8"/>
      <c r="B302" s="8"/>
    </row>
    <row r="303" spans="1:2" x14ac:dyDescent="0.2">
      <c r="A303" s="8"/>
      <c r="B303" s="8"/>
    </row>
    <row r="304" spans="1:2" x14ac:dyDescent="0.2">
      <c r="A304" s="8"/>
      <c r="B304" s="8"/>
    </row>
    <row r="305" spans="1:2" x14ac:dyDescent="0.2">
      <c r="A305" s="8"/>
      <c r="B305" s="8"/>
    </row>
    <row r="306" spans="1:2" x14ac:dyDescent="0.2">
      <c r="A306" s="8"/>
      <c r="B306" s="8"/>
    </row>
    <row r="307" spans="1:2" x14ac:dyDescent="0.2">
      <c r="A307" s="8"/>
      <c r="B307" s="8"/>
    </row>
    <row r="308" spans="1:2" x14ac:dyDescent="0.2">
      <c r="A308" s="8"/>
      <c r="B308" s="8"/>
    </row>
    <row r="309" spans="1:2" x14ac:dyDescent="0.2">
      <c r="A309" s="8"/>
      <c r="B309" s="8"/>
    </row>
    <row r="310" spans="1:2" x14ac:dyDescent="0.2">
      <c r="A310" s="8"/>
      <c r="B310" s="8"/>
    </row>
    <row r="311" spans="1:2" x14ac:dyDescent="0.2">
      <c r="A311" s="8"/>
      <c r="B311" s="8"/>
    </row>
    <row r="312" spans="1:2" x14ac:dyDescent="0.2">
      <c r="A312" s="8"/>
      <c r="B312" s="8"/>
    </row>
    <row r="313" spans="1:2" x14ac:dyDescent="0.2">
      <c r="A313" s="8"/>
      <c r="B313" s="8"/>
    </row>
    <row r="314" spans="1:2" x14ac:dyDescent="0.2">
      <c r="A314" s="8"/>
      <c r="B314" s="8"/>
    </row>
    <row r="315" spans="1:2" x14ac:dyDescent="0.2">
      <c r="A315" s="8"/>
      <c r="B315" s="8"/>
    </row>
    <row r="316" spans="1:2" x14ac:dyDescent="0.2">
      <c r="A316" s="8"/>
      <c r="B316" s="8"/>
    </row>
    <row r="317" spans="1:2" x14ac:dyDescent="0.2">
      <c r="A317" s="8"/>
      <c r="B317" s="8"/>
    </row>
    <row r="318" spans="1:2" x14ac:dyDescent="0.2">
      <c r="A318" s="8"/>
      <c r="B318" s="8"/>
    </row>
    <row r="319" spans="1:2" x14ac:dyDescent="0.2">
      <c r="A319" s="8"/>
      <c r="B319" s="8"/>
    </row>
    <row r="320" spans="1:2" x14ac:dyDescent="0.2">
      <c r="A320" s="8"/>
      <c r="B320" s="8"/>
    </row>
    <row r="321" spans="1:2" x14ac:dyDescent="0.2">
      <c r="A321" s="8"/>
      <c r="B321" s="8"/>
    </row>
    <row r="322" spans="1:2" x14ac:dyDescent="0.2">
      <c r="A322" s="8"/>
      <c r="B322" s="8"/>
    </row>
    <row r="323" spans="1:2" x14ac:dyDescent="0.2">
      <c r="A323" s="8"/>
      <c r="B323" s="8"/>
    </row>
    <row r="324" spans="1:2" x14ac:dyDescent="0.2">
      <c r="A324" s="8"/>
      <c r="B324" s="8"/>
    </row>
    <row r="325" spans="1:2" x14ac:dyDescent="0.2">
      <c r="A325" s="8"/>
      <c r="B325" s="8"/>
    </row>
    <row r="326" spans="1:2" x14ac:dyDescent="0.2">
      <c r="A326" s="8"/>
      <c r="B326" s="8"/>
    </row>
    <row r="327" spans="1:2" x14ac:dyDescent="0.2">
      <c r="A327" s="8"/>
      <c r="B327" s="8"/>
    </row>
    <row r="328" spans="1:2" x14ac:dyDescent="0.2">
      <c r="A328" s="8"/>
      <c r="B328" s="8"/>
    </row>
    <row r="329" spans="1:2" x14ac:dyDescent="0.2">
      <c r="A329" s="8"/>
      <c r="B329" s="8"/>
    </row>
    <row r="330" spans="1:2" x14ac:dyDescent="0.2">
      <c r="A330" s="8"/>
      <c r="B330" s="8"/>
    </row>
    <row r="331" spans="1:2" x14ac:dyDescent="0.2">
      <c r="A331" s="8"/>
      <c r="B331" s="8"/>
    </row>
    <row r="332" spans="1:2" x14ac:dyDescent="0.2">
      <c r="A332" s="8"/>
      <c r="B332" s="8"/>
    </row>
    <row r="333" spans="1:2" x14ac:dyDescent="0.2">
      <c r="A333" s="8"/>
      <c r="B333" s="8"/>
    </row>
    <row r="334" spans="1:2" x14ac:dyDescent="0.2">
      <c r="A334" s="8"/>
      <c r="B334" s="8"/>
    </row>
    <row r="335" spans="1:2" x14ac:dyDescent="0.2">
      <c r="A335" s="8"/>
      <c r="B335" s="8"/>
    </row>
    <row r="336" spans="1:2" x14ac:dyDescent="0.2">
      <c r="A336" s="8"/>
      <c r="B336" s="8"/>
    </row>
    <row r="337" spans="1:2" x14ac:dyDescent="0.2">
      <c r="A337" s="8"/>
      <c r="B337" s="8"/>
    </row>
    <row r="338" spans="1:2" x14ac:dyDescent="0.2">
      <c r="A338" s="8"/>
      <c r="B338" s="8"/>
    </row>
  </sheetData>
  <mergeCells count="37">
    <mergeCell ref="C1:I1"/>
    <mergeCell ref="A49:H49"/>
    <mergeCell ref="I47:I49"/>
    <mergeCell ref="A36:H36"/>
    <mergeCell ref="G15:G17"/>
    <mergeCell ref="A14:A17"/>
    <mergeCell ref="A35:H35"/>
    <mergeCell ref="B14:B17"/>
    <mergeCell ref="A45:H45"/>
    <mergeCell ref="A46:H46"/>
    <mergeCell ref="A47:H47"/>
    <mergeCell ref="A48:H48"/>
    <mergeCell ref="A42:H42"/>
    <mergeCell ref="A43:H43"/>
    <mergeCell ref="A44:H44"/>
    <mergeCell ref="A39:H39"/>
    <mergeCell ref="A40:H40"/>
    <mergeCell ref="A41:H41"/>
    <mergeCell ref="A34:H34"/>
    <mergeCell ref="A37:H37"/>
    <mergeCell ref="A38:H38"/>
    <mergeCell ref="I16:I17"/>
    <mergeCell ref="A4:C4"/>
    <mergeCell ref="D2:I2"/>
    <mergeCell ref="B5:I5"/>
    <mergeCell ref="C15:D15"/>
    <mergeCell ref="E15:E17"/>
    <mergeCell ref="F15:F17"/>
    <mergeCell ref="H15:H17"/>
    <mergeCell ref="A7:I7"/>
    <mergeCell ref="A8:I8"/>
    <mergeCell ref="A9:I9"/>
    <mergeCell ref="A10:I10"/>
    <mergeCell ref="A11:I11"/>
    <mergeCell ref="A12:I12"/>
    <mergeCell ref="A3:I3"/>
    <mergeCell ref="C6:D6"/>
  </mergeCells>
  <hyperlinks>
    <hyperlink ref="C1" r:id="rId1"/>
  </hyperlinks>
  <pageMargins left="0.25" right="0.25"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0"/>
  </sheetPr>
  <dimension ref="A1:I296"/>
  <sheetViews>
    <sheetView view="pageBreakPreview" topLeftCell="A4" zoomScaleNormal="100" zoomScaleSheetLayoutView="100" workbookViewId="0">
      <selection activeCell="C6" sqref="C6:D6"/>
    </sheetView>
  </sheetViews>
  <sheetFormatPr defaultRowHeight="12.75" x14ac:dyDescent="0.2"/>
  <cols>
    <col min="1" max="1" width="10.85546875" style="18" customWidth="1"/>
    <col min="2" max="2" width="19.42578125" style="18" customWidth="1"/>
    <col min="3" max="9" width="10.85546875" style="18" customWidth="1"/>
    <col min="10" max="16384" width="9.140625" style="18"/>
  </cols>
  <sheetData>
    <row r="1" spans="1:9" ht="24.75" customHeight="1" x14ac:dyDescent="0.2">
      <c r="A1" s="259" t="s">
        <v>814</v>
      </c>
      <c r="B1" s="665" t="s">
        <v>631</v>
      </c>
      <c r="C1" s="665"/>
      <c r="D1" s="665"/>
      <c r="E1" s="665"/>
      <c r="F1" s="665"/>
      <c r="G1" s="665"/>
      <c r="H1" s="666"/>
    </row>
    <row r="2" spans="1:9" ht="15" customHeight="1" x14ac:dyDescent="0.2">
      <c r="A2" s="249" t="s">
        <v>815</v>
      </c>
      <c r="B2" s="248"/>
      <c r="C2" s="248"/>
      <c r="D2" s="1052"/>
      <c r="E2" s="1052"/>
      <c r="F2" s="1052"/>
      <c r="G2" s="1052"/>
      <c r="H2" s="1053"/>
    </row>
    <row r="3" spans="1:9" ht="30" customHeight="1" x14ac:dyDescent="0.2">
      <c r="A3" s="1029" t="s">
        <v>388</v>
      </c>
      <c r="B3" s="1030"/>
      <c r="C3" s="1030"/>
      <c r="D3" s="1030"/>
      <c r="E3" s="1030"/>
      <c r="F3" s="1030"/>
      <c r="G3" s="1030"/>
      <c r="H3" s="1031"/>
      <c r="I3" s="226"/>
    </row>
    <row r="4" spans="1:9" ht="13.5" thickBot="1" x14ac:dyDescent="0.25">
      <c r="A4" s="1027"/>
      <c r="B4" s="1028"/>
      <c r="C4" s="1028"/>
      <c r="D4" s="481"/>
      <c r="E4" s="481"/>
      <c r="F4" s="470"/>
      <c r="G4" s="470"/>
      <c r="H4" s="471"/>
    </row>
    <row r="5" spans="1:9" ht="43.5" customHeight="1" thickBot="1" x14ac:dyDescent="0.25">
      <c r="A5" s="237" t="s">
        <v>614</v>
      </c>
      <c r="B5" s="709" t="s">
        <v>815</v>
      </c>
      <c r="C5" s="710"/>
      <c r="D5" s="710"/>
      <c r="E5" s="676"/>
      <c r="F5" s="676"/>
      <c r="G5" s="676"/>
      <c r="H5" s="944"/>
    </row>
    <row r="6" spans="1:9" ht="15.75" customHeight="1" thickBot="1" x14ac:dyDescent="0.25">
      <c r="A6" s="77" t="s">
        <v>559</v>
      </c>
      <c r="B6" s="182"/>
      <c r="C6" s="945" t="s">
        <v>1463</v>
      </c>
      <c r="D6" s="945"/>
      <c r="E6" s="265"/>
      <c r="F6" s="265"/>
      <c r="G6" s="265"/>
      <c r="H6" s="311"/>
    </row>
    <row r="7" spans="1:9" ht="13.5" thickBot="1" x14ac:dyDescent="0.25">
      <c r="A7" s="1024" t="s">
        <v>1212</v>
      </c>
      <c r="B7" s="1025"/>
      <c r="C7" s="1025"/>
      <c r="D7" s="1025"/>
      <c r="E7" s="1025"/>
      <c r="F7" s="1025"/>
      <c r="G7" s="1025"/>
      <c r="H7" s="1026"/>
    </row>
    <row r="8" spans="1:9" ht="21" customHeight="1" thickBot="1" x14ac:dyDescent="0.25">
      <c r="A8" s="1024" t="s">
        <v>1213</v>
      </c>
      <c r="B8" s="1025"/>
      <c r="C8" s="1025"/>
      <c r="D8" s="1025"/>
      <c r="E8" s="1025"/>
      <c r="F8" s="1025"/>
      <c r="G8" s="1025"/>
      <c r="H8" s="1026"/>
    </row>
    <row r="9" spans="1:9" ht="39.75" customHeight="1" thickBot="1" x14ac:dyDescent="0.25">
      <c r="A9" s="1024" t="s">
        <v>1214</v>
      </c>
      <c r="B9" s="1025"/>
      <c r="C9" s="1025"/>
      <c r="D9" s="1025"/>
      <c r="E9" s="1025"/>
      <c r="F9" s="1025"/>
      <c r="G9" s="1025"/>
      <c r="H9" s="1026"/>
    </row>
    <row r="10" spans="1:9" ht="13.5" thickBot="1" x14ac:dyDescent="0.25">
      <c r="A10" s="1024" t="s">
        <v>1175</v>
      </c>
      <c r="B10" s="1025"/>
      <c r="C10" s="1025"/>
      <c r="D10" s="1025"/>
      <c r="E10" s="1025"/>
      <c r="F10" s="1025"/>
      <c r="G10" s="1025"/>
      <c r="H10" s="1026"/>
    </row>
    <row r="11" spans="1:9" ht="27.75" customHeight="1" thickBot="1" x14ac:dyDescent="0.25">
      <c r="A11" s="1024" t="s">
        <v>1215</v>
      </c>
      <c r="B11" s="1025"/>
      <c r="C11" s="1025"/>
      <c r="D11" s="1025"/>
      <c r="E11" s="1025"/>
      <c r="F11" s="1025"/>
      <c r="G11" s="1025"/>
      <c r="H11" s="1026"/>
    </row>
    <row r="12" spans="1:9" ht="23.25" customHeight="1" thickBot="1" x14ac:dyDescent="0.25">
      <c r="A12" s="1024" t="s">
        <v>1181</v>
      </c>
      <c r="B12" s="1025"/>
      <c r="C12" s="1025"/>
      <c r="D12" s="1025"/>
      <c r="E12" s="1025"/>
      <c r="F12" s="1025"/>
      <c r="G12" s="1025"/>
      <c r="H12" s="1026"/>
    </row>
    <row r="13" spans="1:9" ht="16.5" customHeight="1" thickBot="1" x14ac:dyDescent="0.25">
      <c r="A13" s="376"/>
      <c r="B13" s="24"/>
      <c r="C13" s="25"/>
      <c r="D13" s="25"/>
      <c r="E13" s="25"/>
      <c r="F13" s="25"/>
      <c r="G13" s="25"/>
      <c r="H13" s="147"/>
    </row>
    <row r="14" spans="1:9" ht="15.75" customHeight="1" thickBot="1" x14ac:dyDescent="0.25">
      <c r="A14" s="1046" t="s">
        <v>1083</v>
      </c>
      <c r="B14" s="1046"/>
      <c r="C14" s="319" t="s">
        <v>632</v>
      </c>
      <c r="D14" s="319" t="s">
        <v>633</v>
      </c>
      <c r="E14" s="319" t="s">
        <v>635</v>
      </c>
      <c r="F14" s="319" t="s">
        <v>636</v>
      </c>
      <c r="G14" s="319" t="s">
        <v>637</v>
      </c>
      <c r="H14" s="319" t="s">
        <v>662</v>
      </c>
    </row>
    <row r="15" spans="1:9" ht="13.5" thickBot="1" x14ac:dyDescent="0.25">
      <c r="A15" s="1047"/>
      <c r="B15" s="1047"/>
      <c r="C15" s="958" t="s">
        <v>784</v>
      </c>
      <c r="D15" s="1035"/>
      <c r="E15" s="1035"/>
      <c r="F15" s="1035"/>
      <c r="G15" s="1035"/>
      <c r="H15" s="959"/>
    </row>
    <row r="16" spans="1:9" ht="26.25" thickBot="1" x14ac:dyDescent="0.25">
      <c r="A16" s="1048"/>
      <c r="B16" s="1048"/>
      <c r="C16" s="319" t="s">
        <v>816</v>
      </c>
      <c r="D16" s="320" t="s">
        <v>817</v>
      </c>
      <c r="E16" s="320" t="s">
        <v>818</v>
      </c>
      <c r="F16" s="320" t="s">
        <v>819</v>
      </c>
      <c r="G16" s="320" t="s">
        <v>820</v>
      </c>
      <c r="H16" s="320" t="s">
        <v>821</v>
      </c>
    </row>
    <row r="17" spans="1:8" ht="13.5" thickBot="1" x14ac:dyDescent="0.25">
      <c r="A17" s="368">
        <v>1</v>
      </c>
      <c r="B17" s="322" t="s">
        <v>822</v>
      </c>
      <c r="C17" s="322">
        <v>0</v>
      </c>
      <c r="D17" s="322">
        <v>0</v>
      </c>
      <c r="E17" s="322">
        <v>0</v>
      </c>
      <c r="F17" s="322">
        <v>0</v>
      </c>
      <c r="G17" s="322">
        <v>0</v>
      </c>
      <c r="H17" s="322">
        <v>0</v>
      </c>
    </row>
    <row r="18" spans="1:8" ht="13.5" thickBot="1" x14ac:dyDescent="0.25">
      <c r="A18" s="368">
        <v>2</v>
      </c>
      <c r="B18" s="322" t="s">
        <v>379</v>
      </c>
      <c r="C18" s="322">
        <v>0</v>
      </c>
      <c r="D18" s="322">
        <v>0</v>
      </c>
      <c r="E18" s="322">
        <v>0</v>
      </c>
      <c r="F18" s="322">
        <v>0</v>
      </c>
      <c r="G18" s="322">
        <v>0</v>
      </c>
      <c r="H18" s="322">
        <v>0</v>
      </c>
    </row>
    <row r="19" spans="1:8" ht="13.5" thickBot="1" x14ac:dyDescent="0.25">
      <c r="A19" s="371">
        <v>3</v>
      </c>
      <c r="B19" s="372" t="s">
        <v>823</v>
      </c>
      <c r="C19" s="372">
        <v>0</v>
      </c>
      <c r="D19" s="372">
        <v>0</v>
      </c>
      <c r="E19" s="372">
        <v>0</v>
      </c>
      <c r="F19" s="372">
        <v>0</v>
      </c>
      <c r="G19" s="372">
        <v>0</v>
      </c>
      <c r="H19" s="372">
        <v>0</v>
      </c>
    </row>
    <row r="20" spans="1:8" x14ac:dyDescent="0.2">
      <c r="A20" s="387"/>
      <c r="B20" s="374"/>
      <c r="C20" s="374"/>
      <c r="D20" s="374"/>
      <c r="E20" s="374"/>
      <c r="F20" s="374"/>
      <c r="G20" s="374"/>
      <c r="H20" s="388"/>
    </row>
    <row r="21" spans="1:8" ht="70.5" customHeight="1" x14ac:dyDescent="0.2">
      <c r="A21" s="1070" t="s">
        <v>825</v>
      </c>
      <c r="B21" s="1071"/>
      <c r="C21" s="1071"/>
      <c r="D21" s="1071"/>
      <c r="E21" s="1071"/>
      <c r="F21" s="1071"/>
      <c r="G21" s="1071"/>
      <c r="H21" s="1072"/>
    </row>
    <row r="22" spans="1:8" x14ac:dyDescent="0.2">
      <c r="A22" s="1073" t="s">
        <v>676</v>
      </c>
      <c r="B22" s="1049"/>
      <c r="C22" s="1049"/>
      <c r="D22" s="1049"/>
      <c r="E22" s="1049"/>
      <c r="F22" s="1049"/>
      <c r="G22" s="1049"/>
      <c r="H22" s="1074"/>
    </row>
    <row r="23" spans="1:8" x14ac:dyDescent="0.2">
      <c r="A23" s="1049" t="s">
        <v>673</v>
      </c>
      <c r="B23" s="1049"/>
      <c r="C23" s="1049"/>
      <c r="D23" s="1049"/>
      <c r="E23" s="1049"/>
      <c r="F23" s="1049"/>
      <c r="G23" s="1049"/>
      <c r="H23" s="1049"/>
    </row>
    <row r="24" spans="1:8" ht="27" customHeight="1" x14ac:dyDescent="0.2">
      <c r="A24" s="1068" t="s">
        <v>824</v>
      </c>
      <c r="B24" s="1068"/>
      <c r="C24" s="1068"/>
      <c r="D24" s="1068"/>
      <c r="E24" s="1068"/>
      <c r="F24" s="1068"/>
      <c r="G24" s="1068"/>
      <c r="H24" s="1068"/>
    </row>
    <row r="25" spans="1:8" x14ac:dyDescent="0.2">
      <c r="B25" s="8"/>
    </row>
    <row r="26" spans="1:8" x14ac:dyDescent="0.2">
      <c r="A26" s="8"/>
      <c r="B26" s="8"/>
    </row>
    <row r="27" spans="1:8" x14ac:dyDescent="0.2">
      <c r="A27" s="8"/>
      <c r="B27" s="8"/>
    </row>
    <row r="28" spans="1:8" x14ac:dyDescent="0.2">
      <c r="A28" s="8"/>
      <c r="B28" s="8"/>
    </row>
    <row r="29" spans="1:8" x14ac:dyDescent="0.2">
      <c r="A29" s="8"/>
      <c r="B29" s="8"/>
    </row>
    <row r="30" spans="1:8" x14ac:dyDescent="0.2">
      <c r="A30" s="8"/>
      <c r="B30" s="8"/>
    </row>
    <row r="31" spans="1:8" x14ac:dyDescent="0.2">
      <c r="A31" s="8"/>
      <c r="B31" s="8"/>
    </row>
    <row r="32" spans="1:8"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row r="279" spans="1:2" x14ac:dyDescent="0.2">
      <c r="A279" s="8"/>
      <c r="B279" s="8"/>
    </row>
    <row r="280" spans="1:2" x14ac:dyDescent="0.2">
      <c r="A280" s="8"/>
      <c r="B280" s="8"/>
    </row>
    <row r="281" spans="1:2" x14ac:dyDescent="0.2">
      <c r="A281" s="8"/>
      <c r="B281" s="8"/>
    </row>
    <row r="282" spans="1:2" x14ac:dyDescent="0.2">
      <c r="A282" s="8"/>
      <c r="B282" s="8"/>
    </row>
    <row r="283" spans="1:2" x14ac:dyDescent="0.2">
      <c r="A283" s="8"/>
      <c r="B283" s="8"/>
    </row>
    <row r="284" spans="1:2" x14ac:dyDescent="0.2">
      <c r="A284" s="8"/>
      <c r="B284" s="8"/>
    </row>
    <row r="285" spans="1:2" x14ac:dyDescent="0.2">
      <c r="A285" s="8"/>
      <c r="B285" s="8"/>
    </row>
    <row r="286" spans="1:2" x14ac:dyDescent="0.2">
      <c r="A286" s="8"/>
      <c r="B286" s="8"/>
    </row>
    <row r="287" spans="1:2" x14ac:dyDescent="0.2">
      <c r="A287" s="8"/>
      <c r="B287" s="8"/>
    </row>
    <row r="288" spans="1:2" x14ac:dyDescent="0.2">
      <c r="A288" s="8"/>
      <c r="B288" s="8"/>
    </row>
    <row r="289" spans="1:2" x14ac:dyDescent="0.2">
      <c r="A289" s="8"/>
      <c r="B289" s="8"/>
    </row>
    <row r="290" spans="1:2" x14ac:dyDescent="0.2">
      <c r="A290" s="8"/>
      <c r="B290" s="8"/>
    </row>
    <row r="291" spans="1:2" x14ac:dyDescent="0.2">
      <c r="A291" s="8"/>
      <c r="B291" s="8"/>
    </row>
    <row r="292" spans="1:2" x14ac:dyDescent="0.2">
      <c r="A292" s="8"/>
      <c r="B292" s="8"/>
    </row>
    <row r="293" spans="1:2" x14ac:dyDescent="0.2">
      <c r="A293" s="8"/>
      <c r="B293" s="8"/>
    </row>
    <row r="294" spans="1:2" x14ac:dyDescent="0.2">
      <c r="A294" s="8"/>
      <c r="B294" s="8"/>
    </row>
    <row r="295" spans="1:2" x14ac:dyDescent="0.2">
      <c r="A295" s="8"/>
      <c r="B295" s="8"/>
    </row>
    <row r="296" spans="1:2" x14ac:dyDescent="0.2">
      <c r="A296" s="8"/>
      <c r="B296" s="8"/>
    </row>
  </sheetData>
  <mergeCells count="19">
    <mergeCell ref="C6:D6"/>
    <mergeCell ref="A22:H22"/>
    <mergeCell ref="A23:H23"/>
    <mergeCell ref="A24:H24"/>
    <mergeCell ref="B1:H1"/>
    <mergeCell ref="D2:H2"/>
    <mergeCell ref="A4:C4"/>
    <mergeCell ref="B5:H5"/>
    <mergeCell ref="A21:H21"/>
    <mergeCell ref="A7:H7"/>
    <mergeCell ref="A8:H8"/>
    <mergeCell ref="A9:H9"/>
    <mergeCell ref="A10:H10"/>
    <mergeCell ref="A11:H11"/>
    <mergeCell ref="A12:H12"/>
    <mergeCell ref="C15:H15"/>
    <mergeCell ref="A14:A16"/>
    <mergeCell ref="B14:B16"/>
    <mergeCell ref="A3:H3"/>
  </mergeCells>
  <hyperlinks>
    <hyperlink ref="B1" r:id="rId1"/>
  </hyperlinks>
  <pageMargins left="0.25" right="0.25"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0"/>
  </sheetPr>
  <dimension ref="A1:Q278"/>
  <sheetViews>
    <sheetView view="pageBreakPreview" topLeftCell="A6" zoomScaleNormal="100" zoomScaleSheetLayoutView="100" workbookViewId="0">
      <selection activeCell="U15" sqref="U15"/>
    </sheetView>
  </sheetViews>
  <sheetFormatPr defaultRowHeight="12.75" x14ac:dyDescent="0.2"/>
  <cols>
    <col min="1" max="1" width="9.140625" style="18" customWidth="1"/>
    <col min="2" max="2" width="2.7109375" style="18" customWidth="1"/>
    <col min="3" max="3" width="12" style="18" customWidth="1"/>
    <col min="4" max="17" width="8.28515625" style="18" customWidth="1"/>
    <col min="18" max="16384" width="9.140625" style="18"/>
  </cols>
  <sheetData>
    <row r="1" spans="1:17" ht="24.75" customHeight="1" x14ac:dyDescent="0.2">
      <c r="A1" s="259" t="s">
        <v>826</v>
      </c>
      <c r="B1" s="665" t="s">
        <v>631</v>
      </c>
      <c r="C1" s="665"/>
      <c r="D1" s="665"/>
      <c r="E1" s="665"/>
      <c r="F1" s="665"/>
      <c r="G1" s="665"/>
      <c r="H1" s="665"/>
      <c r="I1" s="665"/>
      <c r="J1" s="665"/>
      <c r="K1" s="665"/>
      <c r="L1" s="665"/>
      <c r="M1" s="665"/>
      <c r="N1" s="665"/>
      <c r="O1" s="665"/>
      <c r="P1" s="665"/>
      <c r="Q1" s="666"/>
    </row>
    <row r="2" spans="1:17" ht="15" customHeight="1" x14ac:dyDescent="0.2">
      <c r="A2" s="145" t="s">
        <v>827</v>
      </c>
      <c r="B2" s="248"/>
      <c r="C2" s="248"/>
      <c r="D2" s="390"/>
      <c r="E2" s="390"/>
      <c r="F2" s="390"/>
      <c r="G2" s="390"/>
      <c r="H2" s="390"/>
      <c r="I2" s="390"/>
      <c r="J2" s="391"/>
      <c r="K2" s="391"/>
      <c r="L2" s="391"/>
      <c r="M2" s="391"/>
      <c r="N2" s="391"/>
      <c r="O2" s="391"/>
      <c r="P2" s="391"/>
      <c r="Q2" s="392"/>
    </row>
    <row r="3" spans="1:17" ht="15" customHeight="1" x14ac:dyDescent="0.2">
      <c r="A3" s="1029" t="s">
        <v>388</v>
      </c>
      <c r="B3" s="1030"/>
      <c r="C3" s="1030"/>
      <c r="D3" s="1030"/>
      <c r="E3" s="1030"/>
      <c r="F3" s="1030"/>
      <c r="G3" s="1030"/>
      <c r="H3" s="1030"/>
      <c r="I3" s="1030"/>
      <c r="J3" s="1030"/>
      <c r="K3" s="1030"/>
      <c r="L3" s="1030"/>
      <c r="M3" s="1030"/>
      <c r="N3" s="1030"/>
      <c r="O3" s="1030"/>
      <c r="P3" s="1030"/>
      <c r="Q3" s="1031"/>
    </row>
    <row r="4" spans="1:17" ht="13.5" thickBot="1" x14ac:dyDescent="0.25">
      <c r="A4" s="1027"/>
      <c r="B4" s="1028"/>
      <c r="C4" s="1028"/>
      <c r="D4" s="481"/>
      <c r="E4" s="481"/>
      <c r="F4" s="470"/>
      <c r="G4" s="470"/>
      <c r="H4" s="470"/>
      <c r="I4" s="470"/>
      <c r="J4" s="470"/>
      <c r="K4" s="470"/>
      <c r="L4" s="470"/>
      <c r="M4" s="470"/>
      <c r="N4" s="470"/>
      <c r="O4" s="470"/>
      <c r="P4" s="470"/>
      <c r="Q4" s="471"/>
    </row>
    <row r="5" spans="1:17" ht="46.5" customHeight="1" thickBot="1" x14ac:dyDescent="0.25">
      <c r="A5" s="238" t="s">
        <v>380</v>
      </c>
      <c r="B5" s="709" t="s">
        <v>827</v>
      </c>
      <c r="C5" s="710"/>
      <c r="D5" s="710"/>
      <c r="E5" s="676"/>
      <c r="F5" s="676"/>
      <c r="G5" s="676"/>
      <c r="H5" s="676"/>
      <c r="I5" s="676"/>
      <c r="J5" s="676"/>
      <c r="K5" s="676"/>
      <c r="L5" s="676"/>
      <c r="M5" s="676"/>
      <c r="N5" s="676"/>
      <c r="O5" s="676"/>
      <c r="P5" s="676"/>
      <c r="Q5" s="944"/>
    </row>
    <row r="6" spans="1:17" ht="26.25" customHeight="1" thickBot="1" x14ac:dyDescent="0.25">
      <c r="A6" s="77" t="s">
        <v>559</v>
      </c>
      <c r="B6" s="182"/>
      <c r="C6" s="184"/>
      <c r="D6" s="945" t="s">
        <v>1463</v>
      </c>
      <c r="E6" s="945"/>
      <c r="F6" s="265"/>
      <c r="G6" s="265"/>
      <c r="H6" s="265"/>
      <c r="I6" s="265"/>
      <c r="J6" s="265"/>
      <c r="K6" s="265"/>
      <c r="L6" s="265"/>
      <c r="M6" s="265"/>
      <c r="N6" s="265"/>
      <c r="O6" s="265"/>
      <c r="P6" s="265"/>
      <c r="Q6" s="311"/>
    </row>
    <row r="7" spans="1:17" ht="13.5" thickBot="1" x14ac:dyDescent="0.25">
      <c r="A7" s="1024" t="s">
        <v>1216</v>
      </c>
      <c r="B7" s="1025"/>
      <c r="C7" s="1025"/>
      <c r="D7" s="1025"/>
      <c r="E7" s="1025"/>
      <c r="F7" s="1025"/>
      <c r="G7" s="1025"/>
      <c r="H7" s="1025"/>
      <c r="I7" s="1025"/>
      <c r="J7" s="1025"/>
      <c r="K7" s="1025"/>
      <c r="L7" s="1025"/>
      <c r="M7" s="1025"/>
      <c r="N7" s="1025"/>
      <c r="O7" s="1025"/>
      <c r="P7" s="1025"/>
      <c r="Q7" s="1026"/>
    </row>
    <row r="8" spans="1:17" ht="13.5" thickBot="1" x14ac:dyDescent="0.25">
      <c r="A8" s="1024" t="s">
        <v>1141</v>
      </c>
      <c r="B8" s="1025"/>
      <c r="C8" s="1025"/>
      <c r="D8" s="1025"/>
      <c r="E8" s="1025"/>
      <c r="F8" s="1025"/>
      <c r="G8" s="1025"/>
      <c r="H8" s="1025"/>
      <c r="I8" s="1025"/>
      <c r="J8" s="1025"/>
      <c r="K8" s="1025"/>
      <c r="L8" s="1025"/>
      <c r="M8" s="1025"/>
      <c r="N8" s="1025"/>
      <c r="O8" s="1025"/>
      <c r="P8" s="1025"/>
      <c r="Q8" s="1026"/>
    </row>
    <row r="9" spans="1:17" ht="48.75" customHeight="1" thickBot="1" x14ac:dyDescent="0.25">
      <c r="A9" s="1024" t="s">
        <v>1217</v>
      </c>
      <c r="B9" s="1025"/>
      <c r="C9" s="1025"/>
      <c r="D9" s="1025"/>
      <c r="E9" s="1025"/>
      <c r="F9" s="1025"/>
      <c r="G9" s="1025"/>
      <c r="H9" s="1025"/>
      <c r="I9" s="1025"/>
      <c r="J9" s="1025"/>
      <c r="K9" s="1025"/>
      <c r="L9" s="1025"/>
      <c r="M9" s="1025"/>
      <c r="N9" s="1025"/>
      <c r="O9" s="1025"/>
      <c r="P9" s="1025"/>
      <c r="Q9" s="1026"/>
    </row>
    <row r="10" spans="1:17" ht="13.5" thickBot="1" x14ac:dyDescent="0.25">
      <c r="A10" s="1024" t="s">
        <v>1175</v>
      </c>
      <c r="B10" s="1025"/>
      <c r="C10" s="1025"/>
      <c r="D10" s="1025"/>
      <c r="E10" s="1025"/>
      <c r="F10" s="1025"/>
      <c r="G10" s="1025"/>
      <c r="H10" s="1025"/>
      <c r="I10" s="1025"/>
      <c r="J10" s="1025"/>
      <c r="K10" s="1025"/>
      <c r="L10" s="1025"/>
      <c r="M10" s="1025"/>
      <c r="N10" s="1025"/>
      <c r="O10" s="1025"/>
      <c r="P10" s="1025"/>
      <c r="Q10" s="1026"/>
    </row>
    <row r="11" spans="1:17" ht="13.5" thickBot="1" x14ac:dyDescent="0.25">
      <c r="A11" s="1024" t="s">
        <v>1142</v>
      </c>
      <c r="B11" s="1025"/>
      <c r="C11" s="1025"/>
      <c r="D11" s="1025"/>
      <c r="E11" s="1025"/>
      <c r="F11" s="1025"/>
      <c r="G11" s="1025"/>
      <c r="H11" s="1025"/>
      <c r="I11" s="1025"/>
      <c r="J11" s="1025"/>
      <c r="K11" s="1025"/>
      <c r="L11" s="1025"/>
      <c r="M11" s="1025"/>
      <c r="N11" s="1025"/>
      <c r="O11" s="1025"/>
      <c r="P11" s="1025"/>
      <c r="Q11" s="1026"/>
    </row>
    <row r="12" spans="1:17" ht="26.25" customHeight="1" thickBot="1" x14ac:dyDescent="0.25">
      <c r="A12" s="1024" t="s">
        <v>1218</v>
      </c>
      <c r="B12" s="1025"/>
      <c r="C12" s="1025"/>
      <c r="D12" s="1025"/>
      <c r="E12" s="1025"/>
      <c r="F12" s="1025"/>
      <c r="G12" s="1025"/>
      <c r="H12" s="1025"/>
      <c r="I12" s="1025"/>
      <c r="J12" s="1025"/>
      <c r="K12" s="1025"/>
      <c r="L12" s="1025"/>
      <c r="M12" s="1025"/>
      <c r="N12" s="1025"/>
      <c r="O12" s="1025"/>
      <c r="P12" s="1025"/>
      <c r="Q12" s="1026"/>
    </row>
    <row r="13" spans="1:17" ht="13.5" thickBot="1" x14ac:dyDescent="0.25">
      <c r="A13" s="266"/>
      <c r="B13" s="261"/>
      <c r="C13" s="261"/>
      <c r="D13" s="281"/>
      <c r="E13" s="281"/>
      <c r="F13" s="281"/>
      <c r="G13" s="281"/>
      <c r="H13" s="281"/>
      <c r="I13" s="281"/>
      <c r="J13" s="281"/>
      <c r="K13" s="281"/>
      <c r="L13" s="281"/>
      <c r="M13" s="281"/>
      <c r="N13" s="281"/>
      <c r="O13" s="1075"/>
      <c r="P13" s="1075"/>
      <c r="Q13" s="282"/>
    </row>
    <row r="14" spans="1:17" ht="13.5" thickBot="1" x14ac:dyDescent="0.25">
      <c r="A14" s="1046" t="s">
        <v>1226</v>
      </c>
      <c r="B14" s="1090"/>
      <c r="C14" s="1091"/>
      <c r="D14" s="393" t="s">
        <v>632</v>
      </c>
      <c r="E14" s="282" t="s">
        <v>633</v>
      </c>
      <c r="F14" s="282" t="s">
        <v>635</v>
      </c>
      <c r="G14" s="282" t="s">
        <v>636</v>
      </c>
      <c r="H14" s="282" t="s">
        <v>637</v>
      </c>
      <c r="I14" s="282" t="s">
        <v>662</v>
      </c>
      <c r="J14" s="282" t="s">
        <v>663</v>
      </c>
      <c r="K14" s="282" t="s">
        <v>772</v>
      </c>
      <c r="L14" s="282" t="s">
        <v>773</v>
      </c>
      <c r="M14" s="282" t="s">
        <v>774</v>
      </c>
      <c r="N14" s="282" t="s">
        <v>775</v>
      </c>
      <c r="O14" s="1096" t="s">
        <v>776</v>
      </c>
      <c r="P14" s="1097"/>
      <c r="Q14" s="282" t="s">
        <v>777</v>
      </c>
    </row>
    <row r="15" spans="1:17" ht="39.75" customHeight="1" thickBot="1" x14ac:dyDescent="0.25">
      <c r="A15" s="1047"/>
      <c r="B15" s="1092"/>
      <c r="C15" s="1093"/>
      <c r="D15" s="1078" t="s">
        <v>828</v>
      </c>
      <c r="E15" s="1079"/>
      <c r="F15" s="1079"/>
      <c r="G15" s="1079"/>
      <c r="H15" s="1079"/>
      <c r="I15" s="1079"/>
      <c r="J15" s="1080"/>
      <c r="K15" s="1098" t="s">
        <v>1120</v>
      </c>
      <c r="L15" s="1099"/>
      <c r="M15" s="1099"/>
      <c r="N15" s="1100"/>
      <c r="O15" s="1098" t="s">
        <v>829</v>
      </c>
      <c r="P15" s="1099"/>
      <c r="Q15" s="1100"/>
    </row>
    <row r="16" spans="1:17" ht="13.5" thickBot="1" x14ac:dyDescent="0.25">
      <c r="A16" s="1047"/>
      <c r="B16" s="1092"/>
      <c r="C16" s="1093"/>
      <c r="D16" s="1101"/>
      <c r="E16" s="1076" t="s">
        <v>1227</v>
      </c>
      <c r="F16" s="1076" t="s">
        <v>830</v>
      </c>
      <c r="G16" s="1078" t="s">
        <v>831</v>
      </c>
      <c r="H16" s="1079"/>
      <c r="I16" s="1079"/>
      <c r="J16" s="1080"/>
      <c r="K16" s="1078" t="s">
        <v>832</v>
      </c>
      <c r="L16" s="1081"/>
      <c r="M16" s="1082" t="s">
        <v>833</v>
      </c>
      <c r="N16" s="1081"/>
      <c r="O16" s="1079" t="s">
        <v>833</v>
      </c>
      <c r="P16" s="1080"/>
      <c r="Q16" s="1076" t="s">
        <v>834</v>
      </c>
    </row>
    <row r="17" spans="1:17" ht="77.25" customHeight="1" thickBot="1" x14ac:dyDescent="0.25">
      <c r="A17" s="1048"/>
      <c r="B17" s="1094"/>
      <c r="C17" s="1095"/>
      <c r="D17" s="1102"/>
      <c r="E17" s="1077"/>
      <c r="F17" s="1077"/>
      <c r="G17" s="394"/>
      <c r="H17" s="395" t="s">
        <v>835</v>
      </c>
      <c r="I17" s="395" t="s">
        <v>836</v>
      </c>
      <c r="J17" s="395" t="s">
        <v>837</v>
      </c>
      <c r="K17" s="396"/>
      <c r="L17" s="397" t="s">
        <v>837</v>
      </c>
      <c r="M17" s="277"/>
      <c r="N17" s="397" t="s">
        <v>837</v>
      </c>
      <c r="O17" s="1086"/>
      <c r="P17" s="1087"/>
      <c r="Q17" s="1077"/>
    </row>
    <row r="18" spans="1:17" ht="26.25" thickBot="1" x14ac:dyDescent="0.25">
      <c r="A18" s="403"/>
      <c r="B18" s="404">
        <v>10</v>
      </c>
      <c r="C18" s="255" t="s">
        <v>838</v>
      </c>
      <c r="D18" s="405">
        <v>0</v>
      </c>
      <c r="E18" s="405">
        <v>0</v>
      </c>
      <c r="F18" s="405">
        <v>0</v>
      </c>
      <c r="G18" s="405">
        <v>0</v>
      </c>
      <c r="H18" s="405">
        <v>0</v>
      </c>
      <c r="I18" s="405">
        <v>0</v>
      </c>
      <c r="J18" s="405">
        <v>0</v>
      </c>
      <c r="K18" s="405">
        <v>0</v>
      </c>
      <c r="L18" s="405">
        <v>0</v>
      </c>
      <c r="M18" s="405">
        <v>0</v>
      </c>
      <c r="N18" s="405">
        <v>0</v>
      </c>
      <c r="O18" s="1088">
        <v>0</v>
      </c>
      <c r="P18" s="1089"/>
      <c r="Q18" s="405">
        <v>0</v>
      </c>
    </row>
    <row r="19" spans="1:17" ht="26.25" thickBot="1" x14ac:dyDescent="0.25">
      <c r="A19" s="266"/>
      <c r="B19" s="398">
        <v>20</v>
      </c>
      <c r="C19" s="277" t="s">
        <v>839</v>
      </c>
      <c r="D19" s="399">
        <v>0</v>
      </c>
      <c r="E19" s="399">
        <v>0</v>
      </c>
      <c r="F19" s="399">
        <v>0</v>
      </c>
      <c r="G19" s="399">
        <v>0</v>
      </c>
      <c r="H19" s="399">
        <v>0</v>
      </c>
      <c r="I19" s="399">
        <v>0</v>
      </c>
      <c r="J19" s="399">
        <v>0</v>
      </c>
      <c r="K19" s="399">
        <v>0</v>
      </c>
      <c r="L19" s="399">
        <v>0</v>
      </c>
      <c r="M19" s="399">
        <v>0</v>
      </c>
      <c r="N19" s="399">
        <v>0</v>
      </c>
      <c r="O19" s="1088">
        <v>0</v>
      </c>
      <c r="P19" s="1089"/>
      <c r="Q19" s="399">
        <v>0</v>
      </c>
    </row>
    <row r="20" spans="1:17" ht="26.25" thickBot="1" x14ac:dyDescent="0.25">
      <c r="A20" s="400"/>
      <c r="B20" s="398">
        <v>30</v>
      </c>
      <c r="C20" s="277" t="s">
        <v>840</v>
      </c>
      <c r="D20" s="399">
        <v>0</v>
      </c>
      <c r="E20" s="399">
        <v>0</v>
      </c>
      <c r="F20" s="399">
        <v>0</v>
      </c>
      <c r="G20" s="399">
        <v>0</v>
      </c>
      <c r="H20" s="399">
        <v>0</v>
      </c>
      <c r="I20" s="399">
        <v>0</v>
      </c>
      <c r="J20" s="399">
        <v>0</v>
      </c>
      <c r="K20" s="399">
        <v>0</v>
      </c>
      <c r="L20" s="399">
        <v>0</v>
      </c>
      <c r="M20" s="399">
        <v>0</v>
      </c>
      <c r="N20" s="399">
        <v>0</v>
      </c>
      <c r="O20" s="1088">
        <v>0</v>
      </c>
      <c r="P20" s="1089"/>
      <c r="Q20" s="399">
        <v>0</v>
      </c>
    </row>
    <row r="21" spans="1:17" x14ac:dyDescent="0.2">
      <c r="A21" s="267"/>
      <c r="B21" s="401"/>
      <c r="C21" s="267"/>
      <c r="D21" s="402"/>
      <c r="E21" s="402"/>
      <c r="F21" s="402"/>
      <c r="G21" s="402"/>
      <c r="H21" s="402"/>
      <c r="I21" s="402"/>
      <c r="J21" s="402"/>
      <c r="K21" s="402"/>
      <c r="L21" s="402"/>
      <c r="M21" s="402"/>
      <c r="N21" s="402"/>
      <c r="O21" s="402"/>
      <c r="P21" s="402"/>
      <c r="Q21" s="402"/>
    </row>
    <row r="22" spans="1:17" x14ac:dyDescent="0.2">
      <c r="A22" s="1049" t="s">
        <v>676</v>
      </c>
      <c r="B22" s="1049"/>
      <c r="C22" s="1049"/>
      <c r="D22" s="1049"/>
      <c r="E22" s="1049"/>
      <c r="F22" s="1049"/>
      <c r="G22" s="1049"/>
      <c r="H22" s="1049"/>
      <c r="I22" s="1049"/>
      <c r="J22" s="1049"/>
      <c r="K22" s="1049"/>
      <c r="L22" s="1049"/>
      <c r="M22" s="1049"/>
      <c r="N22" s="1049"/>
      <c r="O22" s="1049"/>
      <c r="P22" s="1084"/>
      <c r="Q22" s="1084"/>
    </row>
    <row r="23" spans="1:17" x14ac:dyDescent="0.2">
      <c r="A23" s="1049" t="s">
        <v>673</v>
      </c>
      <c r="B23" s="1049"/>
      <c r="C23" s="1049"/>
      <c r="D23" s="1049"/>
      <c r="E23" s="1049"/>
      <c r="F23" s="1049"/>
      <c r="G23" s="1049"/>
      <c r="H23" s="1049"/>
      <c r="I23" s="1049"/>
      <c r="J23" s="1049"/>
      <c r="K23" s="1049"/>
      <c r="L23" s="1049"/>
      <c r="M23" s="1049"/>
      <c r="N23" s="1049"/>
      <c r="O23" s="1049"/>
      <c r="P23" s="1084"/>
      <c r="Q23" s="1084"/>
    </row>
    <row r="24" spans="1:17" x14ac:dyDescent="0.2">
      <c r="A24" s="1083" t="s">
        <v>1219</v>
      </c>
      <c r="B24" s="1083"/>
      <c r="C24" s="1083"/>
      <c r="D24" s="1083"/>
      <c r="E24" s="1083"/>
      <c r="F24" s="1083"/>
      <c r="G24" s="1083"/>
      <c r="H24" s="1083"/>
      <c r="I24" s="1083"/>
      <c r="J24" s="1083"/>
      <c r="K24" s="1083"/>
      <c r="L24" s="1083"/>
      <c r="M24" s="1083"/>
      <c r="N24" s="1083"/>
      <c r="O24" s="1083"/>
      <c r="P24" s="1084"/>
      <c r="Q24" s="1084"/>
    </row>
    <row r="25" spans="1:17" ht="16.5" customHeight="1" x14ac:dyDescent="0.2">
      <c r="A25" s="1085" t="s">
        <v>1220</v>
      </c>
      <c r="B25" s="1085"/>
      <c r="C25" s="1085"/>
      <c r="D25" s="1085"/>
      <c r="E25" s="1085"/>
      <c r="F25" s="1085"/>
      <c r="G25" s="1085"/>
      <c r="H25" s="1085"/>
      <c r="I25" s="1085"/>
      <c r="J25" s="1085"/>
      <c r="K25" s="1085"/>
      <c r="L25" s="1085"/>
      <c r="M25" s="1085"/>
      <c r="N25" s="1085"/>
      <c r="O25" s="1085"/>
      <c r="P25" s="1084"/>
      <c r="Q25" s="1084"/>
    </row>
    <row r="26" spans="1:17" ht="24" customHeight="1" x14ac:dyDescent="0.2">
      <c r="A26" s="1085" t="s">
        <v>1221</v>
      </c>
      <c r="B26" s="1085"/>
      <c r="C26" s="1085"/>
      <c r="D26" s="1085"/>
      <c r="E26" s="1085"/>
      <c r="F26" s="1085"/>
      <c r="G26" s="1085"/>
      <c r="H26" s="1085"/>
      <c r="I26" s="1085"/>
      <c r="J26" s="1085"/>
      <c r="K26" s="1085"/>
      <c r="L26" s="1085"/>
      <c r="M26" s="1085"/>
      <c r="N26" s="1085"/>
      <c r="O26" s="1085"/>
      <c r="P26" s="1084"/>
      <c r="Q26" s="1084"/>
    </row>
    <row r="27" spans="1:17" ht="24.75" customHeight="1" x14ac:dyDescent="0.2">
      <c r="A27" s="1083" t="s">
        <v>1222</v>
      </c>
      <c r="B27" s="1083"/>
      <c r="C27" s="1083"/>
      <c r="D27" s="1083"/>
      <c r="E27" s="1083"/>
      <c r="F27" s="1083"/>
      <c r="G27" s="1083"/>
      <c r="H27" s="1083"/>
      <c r="I27" s="1083"/>
      <c r="J27" s="1083"/>
      <c r="K27" s="1083"/>
      <c r="L27" s="1083"/>
      <c r="M27" s="1083"/>
      <c r="N27" s="1083"/>
      <c r="O27" s="1083"/>
      <c r="P27" s="1084"/>
      <c r="Q27" s="1084"/>
    </row>
    <row r="28" spans="1:17" ht="17.25" customHeight="1" x14ac:dyDescent="0.2">
      <c r="A28" s="1083" t="s">
        <v>1223</v>
      </c>
      <c r="B28" s="1083"/>
      <c r="C28" s="1083"/>
      <c r="D28" s="1083"/>
      <c r="E28" s="1083"/>
      <c r="F28" s="1083"/>
      <c r="G28" s="1083"/>
      <c r="H28" s="1083"/>
      <c r="I28" s="1083"/>
      <c r="J28" s="1083"/>
      <c r="K28" s="1083"/>
      <c r="L28" s="1083"/>
      <c r="M28" s="1083"/>
      <c r="N28" s="1083"/>
      <c r="O28" s="1083"/>
      <c r="P28" s="1084"/>
      <c r="Q28" s="1084"/>
    </row>
    <row r="29" spans="1:17" ht="24.75" customHeight="1" x14ac:dyDescent="0.2">
      <c r="A29" s="1083" t="s">
        <v>1224</v>
      </c>
      <c r="B29" s="1083"/>
      <c r="C29" s="1083"/>
      <c r="D29" s="1083"/>
      <c r="E29" s="1083"/>
      <c r="F29" s="1083"/>
      <c r="G29" s="1083"/>
      <c r="H29" s="1083"/>
      <c r="I29" s="1083"/>
      <c r="J29" s="1083"/>
      <c r="K29" s="1083"/>
      <c r="L29" s="1083"/>
      <c r="M29" s="1083"/>
      <c r="N29" s="1083"/>
      <c r="O29" s="1083"/>
      <c r="P29" s="1084"/>
      <c r="Q29" s="1084"/>
    </row>
    <row r="30" spans="1:17" ht="27" customHeight="1" x14ac:dyDescent="0.2">
      <c r="A30" s="1083" t="s">
        <v>1225</v>
      </c>
      <c r="B30" s="1083"/>
      <c r="C30" s="1083"/>
      <c r="D30" s="1083"/>
      <c r="E30" s="1083"/>
      <c r="F30" s="1083"/>
      <c r="G30" s="1083"/>
      <c r="H30" s="1083"/>
      <c r="I30" s="1083"/>
      <c r="J30" s="1083"/>
      <c r="K30" s="1083"/>
      <c r="L30" s="1083"/>
      <c r="M30" s="1083"/>
      <c r="N30" s="1083"/>
      <c r="O30" s="1083"/>
      <c r="P30" s="1084"/>
      <c r="Q30" s="1084"/>
    </row>
    <row r="31" spans="1:17" x14ac:dyDescent="0.2">
      <c r="A31" s="8"/>
      <c r="B31" s="8"/>
    </row>
    <row r="32" spans="1: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row r="255" spans="1:2" x14ac:dyDescent="0.2">
      <c r="A255" s="8"/>
      <c r="B255" s="8"/>
    </row>
    <row r="256" spans="1:2" x14ac:dyDescent="0.2">
      <c r="A256" s="8"/>
      <c r="B256" s="8"/>
    </row>
    <row r="257" spans="1:2" x14ac:dyDescent="0.2">
      <c r="A257" s="8"/>
      <c r="B257" s="8"/>
    </row>
    <row r="258" spans="1:2" x14ac:dyDescent="0.2">
      <c r="A258" s="8"/>
      <c r="B258" s="8"/>
    </row>
    <row r="259" spans="1:2" x14ac:dyDescent="0.2">
      <c r="A259" s="8"/>
      <c r="B259" s="8"/>
    </row>
    <row r="260" spans="1:2" x14ac:dyDescent="0.2">
      <c r="A260" s="8"/>
      <c r="B260" s="8"/>
    </row>
    <row r="261" spans="1:2" x14ac:dyDescent="0.2">
      <c r="A261" s="8"/>
      <c r="B261" s="8"/>
    </row>
    <row r="262" spans="1:2" x14ac:dyDescent="0.2">
      <c r="A262" s="8"/>
      <c r="B262" s="8"/>
    </row>
    <row r="263" spans="1:2" x14ac:dyDescent="0.2">
      <c r="A263" s="8"/>
      <c r="B263" s="8"/>
    </row>
    <row r="264" spans="1:2" x14ac:dyDescent="0.2">
      <c r="A264" s="8"/>
      <c r="B264" s="8"/>
    </row>
    <row r="265" spans="1:2" x14ac:dyDescent="0.2">
      <c r="A265" s="8"/>
      <c r="B265" s="8"/>
    </row>
    <row r="266" spans="1:2" x14ac:dyDescent="0.2">
      <c r="A266" s="8"/>
      <c r="B266" s="8"/>
    </row>
    <row r="267" spans="1:2" x14ac:dyDescent="0.2">
      <c r="A267" s="8"/>
      <c r="B267" s="8"/>
    </row>
    <row r="268" spans="1:2" x14ac:dyDescent="0.2">
      <c r="A268" s="8"/>
      <c r="B268" s="8"/>
    </row>
    <row r="269" spans="1:2" x14ac:dyDescent="0.2">
      <c r="A269" s="8"/>
      <c r="B269" s="8"/>
    </row>
    <row r="270" spans="1:2" x14ac:dyDescent="0.2">
      <c r="A270" s="8"/>
      <c r="B270" s="8"/>
    </row>
    <row r="271" spans="1:2" x14ac:dyDescent="0.2">
      <c r="A271" s="8"/>
      <c r="B271" s="8"/>
    </row>
    <row r="272" spans="1:2" x14ac:dyDescent="0.2">
      <c r="A272" s="8"/>
      <c r="B272" s="8"/>
    </row>
    <row r="273" spans="1:2" x14ac:dyDescent="0.2">
      <c r="A273" s="8"/>
      <c r="B273" s="8"/>
    </row>
    <row r="274" spans="1:2" x14ac:dyDescent="0.2">
      <c r="A274" s="8"/>
      <c r="B274" s="8"/>
    </row>
    <row r="275" spans="1:2" x14ac:dyDescent="0.2">
      <c r="A275" s="8"/>
      <c r="B275" s="8"/>
    </row>
    <row r="276" spans="1:2" x14ac:dyDescent="0.2">
      <c r="A276" s="8"/>
      <c r="B276" s="8"/>
    </row>
    <row r="277" spans="1:2" x14ac:dyDescent="0.2">
      <c r="A277" s="8"/>
      <c r="B277" s="8"/>
    </row>
    <row r="278" spans="1:2" x14ac:dyDescent="0.2">
      <c r="A278" s="8"/>
      <c r="B278" s="8"/>
    </row>
  </sheetData>
  <mergeCells count="46">
    <mergeCell ref="A3:Q3"/>
    <mergeCell ref="A30:O30"/>
    <mergeCell ref="P30:Q30"/>
    <mergeCell ref="A14:A17"/>
    <mergeCell ref="B14:C17"/>
    <mergeCell ref="A29:O29"/>
    <mergeCell ref="P29:Q29"/>
    <mergeCell ref="O19:P19"/>
    <mergeCell ref="O20:P20"/>
    <mergeCell ref="A22:O22"/>
    <mergeCell ref="P22:Q22"/>
    <mergeCell ref="O14:P14"/>
    <mergeCell ref="D15:J15"/>
    <mergeCell ref="K15:N15"/>
    <mergeCell ref="O15:Q15"/>
    <mergeCell ref="D16:D17"/>
    <mergeCell ref="B1:Q1"/>
    <mergeCell ref="B5:Q5"/>
    <mergeCell ref="A27:O27"/>
    <mergeCell ref="P27:Q27"/>
    <mergeCell ref="A28:O28"/>
    <mergeCell ref="P28:Q28"/>
    <mergeCell ref="A23:O23"/>
    <mergeCell ref="P23:Q23"/>
    <mergeCell ref="A24:O24"/>
    <mergeCell ref="P24:Q24"/>
    <mergeCell ref="A25:O25"/>
    <mergeCell ref="A26:O26"/>
    <mergeCell ref="P25:Q26"/>
    <mergeCell ref="O16:P17"/>
    <mergeCell ref="Q16:Q17"/>
    <mergeCell ref="O18:P18"/>
    <mergeCell ref="E16:E17"/>
    <mergeCell ref="F16:F17"/>
    <mergeCell ref="G16:J16"/>
    <mergeCell ref="K16:L16"/>
    <mergeCell ref="M16:N16"/>
    <mergeCell ref="A12:Q12"/>
    <mergeCell ref="O13:P13"/>
    <mergeCell ref="A4:C4"/>
    <mergeCell ref="A7:Q7"/>
    <mergeCell ref="A8:Q8"/>
    <mergeCell ref="A9:Q9"/>
    <mergeCell ref="A10:Q10"/>
    <mergeCell ref="A11:Q11"/>
    <mergeCell ref="D6:E6"/>
  </mergeCells>
  <hyperlinks>
    <hyperlink ref="B1" r:id="rId1"/>
  </hyperlinks>
  <pageMargins left="0.25" right="0.25" top="0.75" bottom="0.75" header="0.3" footer="0.3"/>
  <pageSetup paperSize="9"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0"/>
  </sheetPr>
  <dimension ref="A1:Q254"/>
  <sheetViews>
    <sheetView view="pageBreakPreview" topLeftCell="A13" zoomScaleNormal="100" zoomScaleSheetLayoutView="100" workbookViewId="0">
      <selection activeCell="C6" sqref="C6:D6"/>
    </sheetView>
  </sheetViews>
  <sheetFormatPr defaultRowHeight="12.75" x14ac:dyDescent="0.2"/>
  <cols>
    <col min="1" max="1" width="10.85546875" style="18" customWidth="1"/>
    <col min="2" max="2" width="61.85546875" style="18" customWidth="1"/>
    <col min="3" max="4" width="10.85546875" style="18" customWidth="1"/>
    <col min="5" max="16384" width="9.140625" style="18"/>
  </cols>
  <sheetData>
    <row r="1" spans="1:17" ht="24.75" customHeight="1" x14ac:dyDescent="0.2">
      <c r="A1" s="259" t="s">
        <v>841</v>
      </c>
      <c r="B1" s="665" t="s">
        <v>631</v>
      </c>
      <c r="C1" s="665"/>
      <c r="D1" s="666"/>
    </row>
    <row r="2" spans="1:17" ht="18" customHeight="1" x14ac:dyDescent="0.2">
      <c r="A2" s="145" t="s">
        <v>858</v>
      </c>
      <c r="B2" s="248"/>
      <c r="C2" s="248"/>
      <c r="D2" s="406"/>
    </row>
    <row r="3" spans="1:17" ht="27.75" customHeight="1" x14ac:dyDescent="0.2">
      <c r="A3" s="1029" t="s">
        <v>388</v>
      </c>
      <c r="B3" s="1030"/>
      <c r="C3" s="1030"/>
      <c r="D3" s="1031"/>
      <c r="E3" s="226"/>
      <c r="F3" s="226"/>
      <c r="G3" s="226"/>
      <c r="H3" s="226"/>
      <c r="I3" s="226"/>
      <c r="J3" s="226"/>
      <c r="K3" s="226"/>
      <c r="L3" s="226"/>
      <c r="M3" s="226"/>
      <c r="N3" s="226"/>
      <c r="O3" s="226"/>
      <c r="P3" s="226"/>
      <c r="Q3" s="226"/>
    </row>
    <row r="4" spans="1:17" ht="13.5" thickBot="1" x14ac:dyDescent="0.25">
      <c r="A4" s="1027"/>
      <c r="B4" s="1028"/>
      <c r="C4" s="1028"/>
      <c r="D4" s="482"/>
    </row>
    <row r="5" spans="1:17" ht="45" customHeight="1" thickBot="1" x14ac:dyDescent="0.25">
      <c r="A5" s="237" t="s">
        <v>614</v>
      </c>
      <c r="B5" s="709" t="s">
        <v>855</v>
      </c>
      <c r="C5" s="710"/>
      <c r="D5" s="904"/>
    </row>
    <row r="6" spans="1:17" ht="15.75" customHeight="1" thickBot="1" x14ac:dyDescent="0.25">
      <c r="A6" s="77" t="s">
        <v>559</v>
      </c>
      <c r="B6" s="182"/>
      <c r="C6" s="945" t="s">
        <v>1463</v>
      </c>
      <c r="D6" s="946"/>
    </row>
    <row r="7" spans="1:17" ht="29.25" customHeight="1" thickBot="1" x14ac:dyDescent="0.25">
      <c r="A7" s="1024" t="s">
        <v>1228</v>
      </c>
      <c r="B7" s="1025"/>
      <c r="C7" s="1025"/>
      <c r="D7" s="1026"/>
    </row>
    <row r="8" spans="1:17" ht="13.5" thickBot="1" x14ac:dyDescent="0.25">
      <c r="A8" s="1024" t="s">
        <v>1141</v>
      </c>
      <c r="B8" s="1025"/>
      <c r="C8" s="1025"/>
      <c r="D8" s="1026"/>
    </row>
    <row r="9" spans="1:17" ht="43.5" customHeight="1" thickBot="1" x14ac:dyDescent="0.25">
      <c r="A9" s="1103" t="s">
        <v>1229</v>
      </c>
      <c r="B9" s="1104"/>
      <c r="C9" s="1104"/>
      <c r="D9" s="1105"/>
    </row>
    <row r="10" spans="1:17" ht="13.5" thickBot="1" x14ac:dyDescent="0.25">
      <c r="A10" s="1103" t="s">
        <v>1230</v>
      </c>
      <c r="B10" s="1104"/>
      <c r="C10" s="1104"/>
      <c r="D10" s="1105"/>
    </row>
    <row r="11" spans="1:17" ht="13.5" thickBot="1" x14ac:dyDescent="0.25">
      <c r="A11" s="1103" t="s">
        <v>1231</v>
      </c>
      <c r="B11" s="1104"/>
      <c r="C11" s="1104"/>
      <c r="D11" s="1105"/>
    </row>
    <row r="12" spans="1:17" ht="27.75" customHeight="1" thickBot="1" x14ac:dyDescent="0.25">
      <c r="A12" s="1103" t="s">
        <v>1232</v>
      </c>
      <c r="B12" s="1104"/>
      <c r="C12" s="1104"/>
      <c r="D12" s="1105"/>
    </row>
    <row r="13" spans="1:17" ht="13.5" thickBot="1" x14ac:dyDescent="0.25">
      <c r="A13" s="376"/>
      <c r="B13" s="24"/>
      <c r="C13" s="24"/>
      <c r="D13" s="146"/>
    </row>
    <row r="14" spans="1:17" ht="13.5" thickBot="1" x14ac:dyDescent="0.25">
      <c r="A14" s="1046" t="s">
        <v>1084</v>
      </c>
      <c r="B14" s="1046"/>
      <c r="C14" s="320" t="s">
        <v>632</v>
      </c>
      <c r="D14" s="320" t="s">
        <v>633</v>
      </c>
    </row>
    <row r="15" spans="1:17" ht="63.75" customHeight="1" thickBot="1" x14ac:dyDescent="0.25">
      <c r="A15" s="1048"/>
      <c r="B15" s="1048"/>
      <c r="C15" s="340" t="s">
        <v>842</v>
      </c>
      <c r="D15" s="340" t="s">
        <v>843</v>
      </c>
    </row>
    <row r="16" spans="1:17" ht="13.5" thickBot="1" x14ac:dyDescent="0.25">
      <c r="A16" s="368">
        <v>1</v>
      </c>
      <c r="B16" s="373" t="s">
        <v>844</v>
      </c>
      <c r="C16" s="322">
        <v>0</v>
      </c>
      <c r="D16" s="322">
        <v>0</v>
      </c>
    </row>
    <row r="17" spans="1:4" ht="26.25" thickBot="1" x14ac:dyDescent="0.25">
      <c r="A17" s="368">
        <v>2</v>
      </c>
      <c r="B17" s="322" t="s">
        <v>845</v>
      </c>
      <c r="C17" s="322">
        <v>0</v>
      </c>
      <c r="D17" s="322">
        <v>0</v>
      </c>
    </row>
    <row r="18" spans="1:4" ht="26.25" thickBot="1" x14ac:dyDescent="0.25">
      <c r="A18" s="368">
        <v>3</v>
      </c>
      <c r="B18" s="322" t="s">
        <v>846</v>
      </c>
      <c r="C18" s="322">
        <v>0</v>
      </c>
      <c r="D18" s="322">
        <v>0</v>
      </c>
    </row>
    <row r="19" spans="1:4" ht="26.25" thickBot="1" x14ac:dyDescent="0.25">
      <c r="A19" s="368">
        <v>4</v>
      </c>
      <c r="B19" s="322" t="s">
        <v>847</v>
      </c>
      <c r="C19" s="322">
        <v>0</v>
      </c>
      <c r="D19" s="322">
        <v>0</v>
      </c>
    </row>
    <row r="20" spans="1:4" ht="13.5" thickBot="1" x14ac:dyDescent="0.25">
      <c r="A20" s="368">
        <v>5</v>
      </c>
      <c r="B20" s="322" t="s">
        <v>848</v>
      </c>
      <c r="C20" s="322">
        <v>0</v>
      </c>
      <c r="D20" s="322">
        <v>0</v>
      </c>
    </row>
    <row r="21" spans="1:4" ht="13.5" thickBot="1" x14ac:dyDescent="0.25">
      <c r="A21" s="368">
        <v>6</v>
      </c>
      <c r="B21" s="322" t="s">
        <v>849</v>
      </c>
      <c r="C21" s="322">
        <v>0</v>
      </c>
      <c r="D21" s="322">
        <v>0</v>
      </c>
    </row>
    <row r="22" spans="1:4" ht="13.5" thickBot="1" x14ac:dyDescent="0.25">
      <c r="A22" s="368">
        <v>7</v>
      </c>
      <c r="B22" s="322" t="s">
        <v>850</v>
      </c>
      <c r="C22" s="322">
        <v>0</v>
      </c>
      <c r="D22" s="322">
        <v>0</v>
      </c>
    </row>
    <row r="23" spans="1:4" ht="13.5" thickBot="1" x14ac:dyDescent="0.25">
      <c r="A23" s="368">
        <v>8</v>
      </c>
      <c r="B23" s="322" t="s">
        <v>851</v>
      </c>
      <c r="C23" s="322">
        <v>0</v>
      </c>
      <c r="D23" s="322">
        <v>0</v>
      </c>
    </row>
    <row r="24" spans="1:4" ht="13.5" thickBot="1" x14ac:dyDescent="0.25">
      <c r="A24" s="368">
        <v>9</v>
      </c>
      <c r="B24" s="373" t="s">
        <v>852</v>
      </c>
      <c r="C24" s="322">
        <v>0</v>
      </c>
      <c r="D24" s="322">
        <v>0</v>
      </c>
    </row>
    <row r="25" spans="1:4" ht="26.25" thickBot="1" x14ac:dyDescent="0.25">
      <c r="A25" s="368">
        <v>10</v>
      </c>
      <c r="B25" s="322" t="s">
        <v>853</v>
      </c>
      <c r="C25" s="322">
        <v>0</v>
      </c>
      <c r="D25" s="322">
        <v>0</v>
      </c>
    </row>
    <row r="26" spans="1:4" ht="26.25" thickBot="1" x14ac:dyDescent="0.25">
      <c r="A26" s="368">
        <v>11</v>
      </c>
      <c r="B26" s="322" t="s">
        <v>854</v>
      </c>
      <c r="C26" s="322">
        <v>0</v>
      </c>
      <c r="D26" s="322">
        <v>0</v>
      </c>
    </row>
    <row r="27" spans="1:4" ht="15.75" customHeight="1" x14ac:dyDescent="0.2">
      <c r="A27" s="381"/>
      <c r="B27" s="317"/>
      <c r="C27" s="317"/>
      <c r="D27" s="317"/>
    </row>
    <row r="28" spans="1:4" ht="52.5" customHeight="1" x14ac:dyDescent="0.2">
      <c r="A28" s="1069" t="s">
        <v>856</v>
      </c>
      <c r="B28" s="1069"/>
      <c r="C28" s="1069"/>
      <c r="D28" s="1069"/>
    </row>
    <row r="29" spans="1:4" ht="15" customHeight="1" x14ac:dyDescent="0.2">
      <c r="A29" s="1049" t="s">
        <v>676</v>
      </c>
      <c r="B29" s="1049"/>
      <c r="C29" s="1049"/>
      <c r="D29" s="1049"/>
    </row>
    <row r="30" spans="1:4" ht="15.75" customHeight="1" x14ac:dyDescent="0.2">
      <c r="A30" s="1049" t="s">
        <v>673</v>
      </c>
      <c r="B30" s="1049"/>
      <c r="C30" s="1049"/>
      <c r="D30" s="1049"/>
    </row>
    <row r="31" spans="1:4" ht="30" customHeight="1" x14ac:dyDescent="0.2">
      <c r="A31" s="1032" t="s">
        <v>1233</v>
      </c>
      <c r="B31" s="1032"/>
      <c r="C31" s="1032"/>
      <c r="D31" s="1032"/>
    </row>
    <row r="32" spans="1:4" ht="16.5" customHeight="1" x14ac:dyDescent="0.2">
      <c r="A32" s="1051" t="s">
        <v>672</v>
      </c>
      <c r="B32" s="1051"/>
      <c r="C32" s="1051"/>
      <c r="D32" s="1051"/>
    </row>
    <row r="33" spans="1:4" ht="75" customHeight="1" x14ac:dyDescent="0.2">
      <c r="A33" s="1032" t="s">
        <v>1234</v>
      </c>
      <c r="B33" s="1032"/>
      <c r="C33" s="1032"/>
      <c r="D33" s="1032"/>
    </row>
    <row r="34" spans="1:4" ht="39" customHeight="1" x14ac:dyDescent="0.2">
      <c r="A34" s="1032" t="s">
        <v>1235</v>
      </c>
      <c r="B34" s="1032"/>
      <c r="C34" s="1032"/>
      <c r="D34" s="1032"/>
    </row>
    <row r="35" spans="1:4" ht="40.5" customHeight="1" x14ac:dyDescent="0.2">
      <c r="A35" s="1032" t="s">
        <v>1236</v>
      </c>
      <c r="B35" s="1032"/>
      <c r="C35" s="1032"/>
      <c r="D35" s="1032"/>
    </row>
    <row r="36" spans="1:4" ht="15.75" customHeight="1" x14ac:dyDescent="0.2">
      <c r="A36" s="1032" t="s">
        <v>1237</v>
      </c>
      <c r="B36" s="1032"/>
      <c r="C36" s="1032"/>
      <c r="D36" s="1032"/>
    </row>
    <row r="37" spans="1:4" ht="52.5" customHeight="1" x14ac:dyDescent="0.2">
      <c r="A37" s="1032" t="s">
        <v>1238</v>
      </c>
      <c r="B37" s="1032"/>
      <c r="C37" s="1032"/>
      <c r="D37" s="1032"/>
    </row>
    <row r="38" spans="1:4" x14ac:dyDescent="0.2">
      <c r="A38" s="8"/>
      <c r="B38" s="8"/>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row r="222" spans="1:2" x14ac:dyDescent="0.2">
      <c r="A222" s="8"/>
      <c r="B222" s="8"/>
    </row>
    <row r="223" spans="1:2" x14ac:dyDescent="0.2">
      <c r="A223" s="8"/>
      <c r="B223" s="8"/>
    </row>
    <row r="224" spans="1:2" x14ac:dyDescent="0.2">
      <c r="A224" s="8"/>
      <c r="B224" s="8"/>
    </row>
    <row r="225" spans="1:2" x14ac:dyDescent="0.2">
      <c r="A225" s="8"/>
      <c r="B225" s="8"/>
    </row>
    <row r="226" spans="1:2" x14ac:dyDescent="0.2">
      <c r="A226" s="8"/>
      <c r="B226" s="8"/>
    </row>
    <row r="227" spans="1:2" x14ac:dyDescent="0.2">
      <c r="A227" s="8"/>
      <c r="B227" s="8"/>
    </row>
    <row r="228" spans="1:2" x14ac:dyDescent="0.2">
      <c r="A228" s="8"/>
      <c r="B228" s="8"/>
    </row>
    <row r="229" spans="1:2" x14ac:dyDescent="0.2">
      <c r="A229" s="8"/>
      <c r="B229" s="8"/>
    </row>
    <row r="230" spans="1:2" x14ac:dyDescent="0.2">
      <c r="A230" s="8"/>
      <c r="B230" s="8"/>
    </row>
    <row r="231" spans="1:2" x14ac:dyDescent="0.2">
      <c r="A231" s="8"/>
      <c r="B231" s="8"/>
    </row>
    <row r="232" spans="1:2" x14ac:dyDescent="0.2">
      <c r="A232" s="8"/>
      <c r="B232" s="8"/>
    </row>
    <row r="233" spans="1:2" x14ac:dyDescent="0.2">
      <c r="A233" s="8"/>
      <c r="B233" s="8"/>
    </row>
    <row r="234" spans="1:2" x14ac:dyDescent="0.2">
      <c r="A234" s="8"/>
      <c r="B234" s="8"/>
    </row>
    <row r="235" spans="1:2" x14ac:dyDescent="0.2">
      <c r="A235" s="8"/>
      <c r="B235" s="8"/>
    </row>
    <row r="236" spans="1:2" x14ac:dyDescent="0.2">
      <c r="A236" s="8"/>
      <c r="B236" s="8"/>
    </row>
    <row r="237" spans="1:2" x14ac:dyDescent="0.2">
      <c r="A237" s="8"/>
      <c r="B237" s="8"/>
    </row>
    <row r="238" spans="1:2" x14ac:dyDescent="0.2">
      <c r="A238" s="8"/>
      <c r="B238" s="8"/>
    </row>
    <row r="239" spans="1:2" x14ac:dyDescent="0.2">
      <c r="A239" s="8"/>
      <c r="B239" s="8"/>
    </row>
    <row r="240" spans="1:2" x14ac:dyDescent="0.2">
      <c r="A240" s="8"/>
      <c r="B240" s="8"/>
    </row>
    <row r="241" spans="1:2" x14ac:dyDescent="0.2">
      <c r="A241" s="8"/>
      <c r="B241" s="8"/>
    </row>
    <row r="242" spans="1:2" x14ac:dyDescent="0.2">
      <c r="A242" s="8"/>
      <c r="B242" s="8"/>
    </row>
    <row r="243" spans="1:2" x14ac:dyDescent="0.2">
      <c r="A243" s="8"/>
      <c r="B243" s="8"/>
    </row>
    <row r="244" spans="1:2" x14ac:dyDescent="0.2">
      <c r="A244" s="8"/>
      <c r="B244" s="8"/>
    </row>
    <row r="245" spans="1:2" x14ac:dyDescent="0.2">
      <c r="A245" s="8"/>
      <c r="B245" s="8"/>
    </row>
    <row r="246" spans="1:2" x14ac:dyDescent="0.2">
      <c r="A246" s="8"/>
      <c r="B246" s="8"/>
    </row>
    <row r="247" spans="1:2" x14ac:dyDescent="0.2">
      <c r="A247" s="8"/>
      <c r="B247" s="8"/>
    </row>
    <row r="248" spans="1:2" x14ac:dyDescent="0.2">
      <c r="A248" s="8"/>
      <c r="B248" s="8"/>
    </row>
    <row r="249" spans="1:2" x14ac:dyDescent="0.2">
      <c r="A249" s="8"/>
      <c r="B249" s="8"/>
    </row>
    <row r="250" spans="1:2" x14ac:dyDescent="0.2">
      <c r="A250" s="8"/>
      <c r="B250" s="8"/>
    </row>
    <row r="251" spans="1:2" x14ac:dyDescent="0.2">
      <c r="A251" s="8"/>
      <c r="B251" s="8"/>
    </row>
    <row r="252" spans="1:2" x14ac:dyDescent="0.2">
      <c r="A252" s="8"/>
      <c r="B252" s="8"/>
    </row>
    <row r="253" spans="1:2" x14ac:dyDescent="0.2">
      <c r="A253" s="8"/>
      <c r="B253" s="8"/>
    </row>
    <row r="254" spans="1:2" x14ac:dyDescent="0.2">
      <c r="A254" s="8"/>
      <c r="B254" s="8"/>
    </row>
  </sheetData>
  <mergeCells count="23">
    <mergeCell ref="A30:D30"/>
    <mergeCell ref="A3:D3"/>
    <mergeCell ref="A37:D37"/>
    <mergeCell ref="B1:D1"/>
    <mergeCell ref="B5:D5"/>
    <mergeCell ref="A14:A15"/>
    <mergeCell ref="A28:D28"/>
    <mergeCell ref="B14:B15"/>
    <mergeCell ref="A31:D31"/>
    <mergeCell ref="A32:D32"/>
    <mergeCell ref="A33:D33"/>
    <mergeCell ref="A34:D34"/>
    <mergeCell ref="A35:D35"/>
    <mergeCell ref="A36:D36"/>
    <mergeCell ref="A7:D7"/>
    <mergeCell ref="A8:D8"/>
    <mergeCell ref="A4:C4"/>
    <mergeCell ref="A10:D10"/>
    <mergeCell ref="A11:D11"/>
    <mergeCell ref="A12:D12"/>
    <mergeCell ref="A29:D29"/>
    <mergeCell ref="A9:D9"/>
    <mergeCell ref="C6:D6"/>
  </mergeCells>
  <hyperlinks>
    <hyperlink ref="B1" r:id="rId1"/>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73"/>
  <sheetViews>
    <sheetView view="pageBreakPreview" zoomScaleNormal="100" zoomScaleSheetLayoutView="100" workbookViewId="0">
      <selection activeCell="C11" sqref="C11"/>
    </sheetView>
  </sheetViews>
  <sheetFormatPr defaultRowHeight="12.75" x14ac:dyDescent="0.2"/>
  <cols>
    <col min="1" max="1" width="37.28515625" style="18" customWidth="1"/>
    <col min="2" max="2" width="78.7109375" style="18" customWidth="1"/>
    <col min="3" max="3" width="12" style="18" customWidth="1"/>
    <col min="4" max="4" width="12.5703125" style="18" customWidth="1"/>
    <col min="5" max="5" width="9.140625" style="18" customWidth="1"/>
    <col min="6" max="16384" width="9.140625" style="18"/>
  </cols>
  <sheetData>
    <row r="1" spans="1:4" ht="25.5" customHeight="1" x14ac:dyDescent="0.2">
      <c r="A1" s="259" t="s">
        <v>655</v>
      </c>
      <c r="B1" s="665" t="s">
        <v>631</v>
      </c>
      <c r="C1" s="665"/>
      <c r="D1" s="666"/>
    </row>
    <row r="2" spans="1:4" ht="18.75" customHeight="1" x14ac:dyDescent="0.2">
      <c r="A2" s="669" t="s">
        <v>671</v>
      </c>
      <c r="B2" s="670"/>
      <c r="C2" s="670"/>
      <c r="D2" s="144"/>
    </row>
    <row r="3" spans="1:4" ht="13.5" thickBot="1" x14ac:dyDescent="0.25">
      <c r="A3" s="671"/>
      <c r="B3" s="672"/>
      <c r="C3" s="672"/>
      <c r="D3" s="673"/>
    </row>
    <row r="4" spans="1:4" ht="13.5" thickBot="1" x14ac:dyDescent="0.25">
      <c r="A4" s="674" t="s">
        <v>656</v>
      </c>
      <c r="B4" s="675"/>
      <c r="C4" s="676"/>
      <c r="D4" s="679" t="s">
        <v>380</v>
      </c>
    </row>
    <row r="5" spans="1:4" ht="13.5" thickBot="1" x14ac:dyDescent="0.25">
      <c r="A5" s="677"/>
      <c r="B5" s="678"/>
      <c r="C5" s="678"/>
      <c r="D5" s="680"/>
    </row>
    <row r="6" spans="1:4" ht="13.5" thickBot="1" x14ac:dyDescent="0.25">
      <c r="A6" s="241" t="s">
        <v>559</v>
      </c>
      <c r="B6" s="158"/>
      <c r="C6" s="602" t="s">
        <v>1463</v>
      </c>
      <c r="D6" s="174"/>
    </row>
    <row r="7" spans="1:4" ht="26.25" customHeight="1" x14ac:dyDescent="0.2">
      <c r="A7" s="681" t="s">
        <v>641</v>
      </c>
      <c r="B7" s="682"/>
      <c r="C7" s="682"/>
      <c r="D7" s="667" t="s">
        <v>642</v>
      </c>
    </row>
    <row r="8" spans="1:4" x14ac:dyDescent="0.2">
      <c r="A8" s="683" t="s">
        <v>643</v>
      </c>
      <c r="B8" s="684"/>
      <c r="C8" s="611" t="s">
        <v>644</v>
      </c>
      <c r="D8" s="664"/>
    </row>
    <row r="9" spans="1:4" x14ac:dyDescent="0.2">
      <c r="A9" s="685" t="s">
        <v>1448</v>
      </c>
      <c r="B9" s="686"/>
      <c r="C9" s="611">
        <v>12</v>
      </c>
      <c r="D9" s="664"/>
    </row>
    <row r="10" spans="1:4" ht="28.5" customHeight="1" x14ac:dyDescent="0.2">
      <c r="A10" s="685" t="s">
        <v>1449</v>
      </c>
      <c r="B10" s="686"/>
      <c r="C10" s="611">
        <v>12</v>
      </c>
      <c r="D10" s="664" t="s">
        <v>646</v>
      </c>
    </row>
    <row r="11" spans="1:4" ht="61.5" customHeight="1" thickBot="1" x14ac:dyDescent="0.25">
      <c r="A11" s="685" t="s">
        <v>1450</v>
      </c>
      <c r="B11" s="686"/>
      <c r="C11" s="612">
        <v>13</v>
      </c>
      <c r="D11" s="664"/>
    </row>
    <row r="12" spans="1:4" ht="36" customHeight="1" x14ac:dyDescent="0.2">
      <c r="A12" s="685" t="s">
        <v>1451</v>
      </c>
      <c r="B12" s="686"/>
      <c r="C12" s="612">
        <v>13</v>
      </c>
      <c r="D12" s="667" t="s">
        <v>648</v>
      </c>
    </row>
    <row r="13" spans="1:4" ht="121.5" customHeight="1" thickBot="1" x14ac:dyDescent="0.25">
      <c r="A13" s="688" t="s">
        <v>645</v>
      </c>
      <c r="B13" s="689"/>
      <c r="C13" s="689"/>
      <c r="D13" s="664"/>
    </row>
    <row r="14" spans="1:4" ht="34.5" customHeight="1" thickBot="1" x14ac:dyDescent="0.25">
      <c r="A14" s="690" t="s">
        <v>1452</v>
      </c>
      <c r="B14" s="691"/>
      <c r="C14" s="692"/>
      <c r="D14" s="667" t="s">
        <v>651</v>
      </c>
    </row>
    <row r="15" spans="1:4" ht="56.25" customHeight="1" thickBot="1" x14ac:dyDescent="0.25">
      <c r="A15" s="693" t="s">
        <v>647</v>
      </c>
      <c r="B15" s="694"/>
      <c r="C15" s="695"/>
      <c r="D15" s="668"/>
    </row>
    <row r="16" spans="1:4" s="268" customFormat="1" ht="13.5" customHeight="1" thickBot="1" x14ac:dyDescent="0.25">
      <c r="A16" s="696" t="s">
        <v>1453</v>
      </c>
      <c r="B16" s="697"/>
      <c r="C16" s="698"/>
    </row>
    <row r="17" spans="1:3" s="268" customFormat="1" ht="13.5" customHeight="1" x14ac:dyDescent="0.2">
      <c r="A17" s="613" t="s">
        <v>649</v>
      </c>
      <c r="B17" s="699" t="s">
        <v>650</v>
      </c>
      <c r="C17" s="695"/>
    </row>
    <row r="18" spans="1:3" s="268" customFormat="1" ht="32.25" customHeight="1" thickBot="1" x14ac:dyDescent="0.25">
      <c r="A18" s="614" t="s">
        <v>1454</v>
      </c>
      <c r="B18" s="700" t="s">
        <v>1455</v>
      </c>
      <c r="C18" s="701"/>
    </row>
    <row r="19" spans="1:3" s="268" customFormat="1" ht="78" customHeight="1" x14ac:dyDescent="0.2">
      <c r="A19" s="687"/>
      <c r="B19" s="687"/>
      <c r="C19" s="687"/>
    </row>
    <row r="20" spans="1:3" s="268" customFormat="1" ht="52.5" customHeight="1" x14ac:dyDescent="0.2">
      <c r="A20" s="687" t="s">
        <v>660</v>
      </c>
      <c r="B20" s="687"/>
      <c r="C20" s="687"/>
    </row>
    <row r="21" spans="1:3" s="268" customFormat="1" ht="53.25" customHeight="1" x14ac:dyDescent="0.2">
      <c r="A21" s="687" t="s">
        <v>657</v>
      </c>
      <c r="B21" s="687"/>
      <c r="C21" s="687"/>
    </row>
    <row r="22" spans="1:3" s="268" customFormat="1" ht="102" customHeight="1" x14ac:dyDescent="0.2">
      <c r="A22" s="687" t="s">
        <v>658</v>
      </c>
      <c r="B22" s="687"/>
      <c r="C22" s="687"/>
    </row>
    <row r="23" spans="1:3" s="268" customFormat="1" ht="53.25" customHeight="1" x14ac:dyDescent="0.2">
      <c r="A23" s="687" t="s">
        <v>659</v>
      </c>
      <c r="B23" s="687"/>
      <c r="C23" s="687"/>
    </row>
    <row r="24" spans="1:3" x14ac:dyDescent="0.2">
      <c r="A24" s="687" t="s">
        <v>652</v>
      </c>
      <c r="B24" s="687"/>
      <c r="C24" s="687"/>
    </row>
    <row r="25" spans="1:3" x14ac:dyDescent="0.2">
      <c r="A25" s="687" t="s">
        <v>653</v>
      </c>
      <c r="B25" s="687"/>
      <c r="C25" s="687"/>
    </row>
    <row r="26" spans="1:3" x14ac:dyDescent="0.2">
      <c r="A26" s="687" t="s">
        <v>654</v>
      </c>
      <c r="B26" s="687"/>
      <c r="C26" s="687"/>
    </row>
    <row r="73" spans="2:4" ht="96" customHeight="1" x14ac:dyDescent="0.2">
      <c r="B73" s="175"/>
      <c r="C73" s="175"/>
      <c r="D73" s="175"/>
    </row>
  </sheetData>
  <mergeCells count="29">
    <mergeCell ref="A25:C25"/>
    <mergeCell ref="A26:C26"/>
    <mergeCell ref="A21:C21"/>
    <mergeCell ref="A13:C13"/>
    <mergeCell ref="A14:C14"/>
    <mergeCell ref="A15:C15"/>
    <mergeCell ref="A16:C16"/>
    <mergeCell ref="B17:C17"/>
    <mergeCell ref="B18:C18"/>
    <mergeCell ref="A19:C19"/>
    <mergeCell ref="A20:C20"/>
    <mergeCell ref="A22:C22"/>
    <mergeCell ref="A23:C23"/>
    <mergeCell ref="A24:C24"/>
    <mergeCell ref="D10:D11"/>
    <mergeCell ref="B1:D1"/>
    <mergeCell ref="D14:D15"/>
    <mergeCell ref="D12:D13"/>
    <mergeCell ref="A2:C2"/>
    <mergeCell ref="A3:D3"/>
    <mergeCell ref="A4:C5"/>
    <mergeCell ref="D4:D5"/>
    <mergeCell ref="D7:D9"/>
    <mergeCell ref="A7:C7"/>
    <mergeCell ref="A8:B8"/>
    <mergeCell ref="A9:B9"/>
    <mergeCell ref="A10:B10"/>
    <mergeCell ref="A11:B11"/>
    <mergeCell ref="A12:B12"/>
  </mergeCells>
  <hyperlinks>
    <hyperlink ref="B1" r:id="rId1"/>
  </hyperlinks>
  <pageMargins left="0.7" right="0.7" top="0.78740157499999996" bottom="0.78740157499999996"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0"/>
  </sheetPr>
  <dimension ref="A1:C221"/>
  <sheetViews>
    <sheetView view="pageBreakPreview" topLeftCell="A13" zoomScaleNormal="100" zoomScaleSheetLayoutView="100" workbookViewId="0">
      <selection activeCell="G32" sqref="G32"/>
    </sheetView>
  </sheetViews>
  <sheetFormatPr defaultRowHeight="12.75" x14ac:dyDescent="0.2"/>
  <cols>
    <col min="1" max="1" width="10.85546875" style="18" customWidth="1"/>
    <col min="2" max="2" width="67.85546875" style="18" customWidth="1"/>
    <col min="3" max="3" width="17" style="18" customWidth="1"/>
    <col min="4" max="16384" width="9.140625" style="18"/>
  </cols>
  <sheetData>
    <row r="1" spans="1:3" ht="24.75" customHeight="1" x14ac:dyDescent="0.2">
      <c r="A1" s="259" t="s">
        <v>857</v>
      </c>
      <c r="B1" s="665" t="s">
        <v>631</v>
      </c>
      <c r="C1" s="666"/>
    </row>
    <row r="2" spans="1:3" ht="15" customHeight="1" x14ac:dyDescent="0.2">
      <c r="A2" s="145" t="s">
        <v>859</v>
      </c>
      <c r="B2" s="248"/>
      <c r="C2" s="407"/>
    </row>
    <row r="3" spans="1:3" ht="15" customHeight="1" x14ac:dyDescent="0.2">
      <c r="A3" s="1029" t="s">
        <v>388</v>
      </c>
      <c r="B3" s="1030"/>
      <c r="C3" s="1031"/>
    </row>
    <row r="4" spans="1:3" ht="13.5" thickBot="1" x14ac:dyDescent="0.25">
      <c r="A4" s="1027"/>
      <c r="B4" s="1027"/>
      <c r="C4" s="1112"/>
    </row>
    <row r="5" spans="1:3" ht="42" customHeight="1" thickBot="1" x14ac:dyDescent="0.25">
      <c r="A5" s="237" t="s">
        <v>614</v>
      </c>
      <c r="B5" s="709" t="s">
        <v>860</v>
      </c>
      <c r="C5" s="904"/>
    </row>
    <row r="6" spans="1:3" ht="13.5" thickBot="1" x14ac:dyDescent="0.25">
      <c r="A6" s="77" t="s">
        <v>559</v>
      </c>
      <c r="B6" s="182"/>
      <c r="C6" s="603" t="s">
        <v>1463</v>
      </c>
    </row>
    <row r="7" spans="1:3" ht="13.5" thickBot="1" x14ac:dyDescent="0.25">
      <c r="A7" s="1113" t="s">
        <v>1239</v>
      </c>
      <c r="B7" s="1114"/>
      <c r="C7" s="1115"/>
    </row>
    <row r="8" spans="1:3" ht="13.5" thickBot="1" x14ac:dyDescent="0.25">
      <c r="A8" s="1113" t="s">
        <v>1141</v>
      </c>
      <c r="B8" s="1114"/>
      <c r="C8" s="1115"/>
    </row>
    <row r="9" spans="1:3" ht="13.5" thickBot="1" x14ac:dyDescent="0.25">
      <c r="A9" s="1106" t="s">
        <v>1240</v>
      </c>
      <c r="B9" s="1107"/>
      <c r="C9" s="1108"/>
    </row>
    <row r="10" spans="1:3" ht="13.5" thickBot="1" x14ac:dyDescent="0.25">
      <c r="A10" s="1106" t="s">
        <v>1241</v>
      </c>
      <c r="B10" s="1107"/>
      <c r="C10" s="1108"/>
    </row>
    <row r="11" spans="1:3" ht="13.5" thickBot="1" x14ac:dyDescent="0.25">
      <c r="A11" s="1106" t="s">
        <v>1242</v>
      </c>
      <c r="B11" s="1107"/>
      <c r="C11" s="1108"/>
    </row>
    <row r="12" spans="1:3" ht="13.5" thickBot="1" x14ac:dyDescent="0.25">
      <c r="A12" s="1106" t="s">
        <v>1243</v>
      </c>
      <c r="B12" s="1107"/>
      <c r="C12" s="1108"/>
    </row>
    <row r="13" spans="1:3" ht="13.5" thickBot="1" x14ac:dyDescent="0.25">
      <c r="A13" s="1109"/>
      <c r="B13" s="1110"/>
      <c r="C13" s="1111"/>
    </row>
    <row r="14" spans="1:3" ht="13.5" thickBot="1" x14ac:dyDescent="0.25">
      <c r="A14" s="1046" t="s">
        <v>1084</v>
      </c>
      <c r="B14" s="1046"/>
      <c r="C14" s="320" t="s">
        <v>632</v>
      </c>
    </row>
    <row r="15" spans="1:3" ht="39" thickBot="1" x14ac:dyDescent="0.25">
      <c r="A15" s="1048"/>
      <c r="B15" s="1048"/>
      <c r="C15" s="340" t="s">
        <v>861</v>
      </c>
    </row>
    <row r="16" spans="1:3" ht="13.5" thickBot="1" x14ac:dyDescent="0.25">
      <c r="A16" s="368">
        <v>1</v>
      </c>
      <c r="B16" s="373" t="s">
        <v>844</v>
      </c>
      <c r="C16" s="322">
        <v>0</v>
      </c>
    </row>
    <row r="17" spans="1:3" ht="26.25" thickBot="1" x14ac:dyDescent="0.25">
      <c r="A17" s="368">
        <v>2</v>
      </c>
      <c r="B17" s="322" t="s">
        <v>862</v>
      </c>
      <c r="C17" s="322">
        <v>0</v>
      </c>
    </row>
    <row r="18" spans="1:3" ht="13.5" thickBot="1" x14ac:dyDescent="0.25">
      <c r="A18" s="368">
        <v>3</v>
      </c>
      <c r="B18" s="322" t="s">
        <v>863</v>
      </c>
      <c r="C18" s="322">
        <v>0</v>
      </c>
    </row>
    <row r="19" spans="1:3" ht="13.5" thickBot="1" x14ac:dyDescent="0.25">
      <c r="A19" s="368">
        <v>4</v>
      </c>
      <c r="B19" s="322" t="s">
        <v>864</v>
      </c>
      <c r="C19" s="322">
        <v>0</v>
      </c>
    </row>
    <row r="20" spans="1:3" ht="13.5" thickBot="1" x14ac:dyDescent="0.25">
      <c r="A20" s="368">
        <v>5</v>
      </c>
      <c r="B20" s="322" t="s">
        <v>865</v>
      </c>
      <c r="C20" s="322">
        <v>0</v>
      </c>
    </row>
    <row r="21" spans="1:3" ht="13.5" thickBot="1" x14ac:dyDescent="0.25">
      <c r="A21" s="368">
        <v>6</v>
      </c>
      <c r="B21" s="373" t="s">
        <v>852</v>
      </c>
      <c r="C21" s="322">
        <v>0</v>
      </c>
    </row>
    <row r="22" spans="1:3" x14ac:dyDescent="0.2">
      <c r="A22" s="381"/>
      <c r="B22" s="408"/>
      <c r="C22" s="317"/>
    </row>
    <row r="23" spans="1:3" ht="39" customHeight="1" x14ac:dyDescent="0.2">
      <c r="A23" s="1069" t="s">
        <v>856</v>
      </c>
      <c r="B23" s="1069"/>
      <c r="C23" s="1069"/>
    </row>
    <row r="24" spans="1:3" x14ac:dyDescent="0.2">
      <c r="A24" s="1050" t="s">
        <v>866</v>
      </c>
      <c r="B24" s="1050"/>
      <c r="C24" s="1050"/>
    </row>
    <row r="25" spans="1:3" x14ac:dyDescent="0.2">
      <c r="A25" s="1050" t="s">
        <v>867</v>
      </c>
      <c r="B25" s="1050"/>
      <c r="C25" s="1050"/>
    </row>
    <row r="26" spans="1:3" x14ac:dyDescent="0.2">
      <c r="A26" s="1032" t="s">
        <v>1187</v>
      </c>
      <c r="B26" s="1032"/>
      <c r="C26" s="1032"/>
    </row>
    <row r="27" spans="1:3" ht="27" customHeight="1" x14ac:dyDescent="0.2">
      <c r="A27" s="1032" t="s">
        <v>1244</v>
      </c>
      <c r="B27" s="1032"/>
      <c r="C27" s="1032"/>
    </row>
    <row r="28" spans="1:3" x14ac:dyDescent="0.2">
      <c r="A28" s="1067"/>
      <c r="B28" s="1067"/>
      <c r="C28" s="1067"/>
    </row>
    <row r="29" spans="1:3" x14ac:dyDescent="0.2">
      <c r="A29" s="1050" t="s">
        <v>868</v>
      </c>
      <c r="B29" s="1050"/>
      <c r="C29" s="1050"/>
    </row>
    <row r="30" spans="1:3" ht="54.75" customHeight="1" x14ac:dyDescent="0.2">
      <c r="A30" s="1116" t="s">
        <v>1245</v>
      </c>
      <c r="B30" s="1116"/>
      <c r="C30" s="1116"/>
    </row>
    <row r="31" spans="1:3" ht="41.25" customHeight="1" x14ac:dyDescent="0.2">
      <c r="A31" s="1116" t="s">
        <v>1246</v>
      </c>
      <c r="B31" s="1116"/>
      <c r="C31" s="1116"/>
    </row>
    <row r="32" spans="1:3" ht="26.25" customHeight="1" x14ac:dyDescent="0.2">
      <c r="A32" s="1116" t="s">
        <v>1247</v>
      </c>
      <c r="B32" s="1116"/>
      <c r="C32" s="1116"/>
    </row>
    <row r="33" spans="1:3" ht="26.25" customHeight="1" x14ac:dyDescent="0.2">
      <c r="A33" s="1116" t="s">
        <v>1248</v>
      </c>
      <c r="B33" s="1116"/>
      <c r="C33" s="1116"/>
    </row>
    <row r="34" spans="1:3" ht="16.5" customHeight="1" x14ac:dyDescent="0.2">
      <c r="A34" s="1116" t="s">
        <v>1249</v>
      </c>
      <c r="B34" s="1116"/>
      <c r="C34" s="1116"/>
    </row>
    <row r="35" spans="1:3" x14ac:dyDescent="0.2">
      <c r="A35" s="8"/>
      <c r="B35" s="8"/>
    </row>
    <row r="36" spans="1:3" x14ac:dyDescent="0.2">
      <c r="A36" s="8"/>
      <c r="B36" s="8"/>
    </row>
    <row r="37" spans="1:3" x14ac:dyDescent="0.2">
      <c r="A37" s="8"/>
      <c r="B37" s="8"/>
    </row>
    <row r="38" spans="1:3" x14ac:dyDescent="0.2">
      <c r="A38" s="8"/>
      <c r="B38" s="8"/>
    </row>
    <row r="39" spans="1:3" x14ac:dyDescent="0.2">
      <c r="A39" s="8"/>
      <c r="B39" s="8"/>
    </row>
    <row r="40" spans="1:3" x14ac:dyDescent="0.2">
      <c r="A40" s="8"/>
      <c r="B40" s="8"/>
    </row>
    <row r="41" spans="1:3" x14ac:dyDescent="0.2">
      <c r="A41" s="8"/>
      <c r="B41" s="8"/>
    </row>
    <row r="42" spans="1:3" x14ac:dyDescent="0.2">
      <c r="A42" s="8"/>
      <c r="B42" s="8"/>
    </row>
    <row r="43" spans="1:3" x14ac:dyDescent="0.2">
      <c r="A43" s="8"/>
      <c r="B43" s="8"/>
    </row>
    <row r="44" spans="1:3" x14ac:dyDescent="0.2">
      <c r="A44" s="8"/>
      <c r="B44" s="8"/>
    </row>
    <row r="45" spans="1:3" x14ac:dyDescent="0.2">
      <c r="A45" s="8"/>
      <c r="B45" s="8"/>
    </row>
    <row r="46" spans="1:3" x14ac:dyDescent="0.2">
      <c r="A46" s="8"/>
      <c r="B46" s="8"/>
    </row>
    <row r="47" spans="1:3" x14ac:dyDescent="0.2">
      <c r="A47" s="8"/>
      <c r="B47" s="8"/>
    </row>
    <row r="48" spans="1:3"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row r="203" spans="1:2" x14ac:dyDescent="0.2">
      <c r="A203" s="8"/>
      <c r="B203" s="8"/>
    </row>
    <row r="204" spans="1:2" x14ac:dyDescent="0.2">
      <c r="A204" s="8"/>
      <c r="B204" s="8"/>
    </row>
    <row r="205" spans="1:2" x14ac:dyDescent="0.2">
      <c r="A205" s="8"/>
      <c r="B205" s="8"/>
    </row>
    <row r="206" spans="1:2" x14ac:dyDescent="0.2">
      <c r="A206" s="8"/>
      <c r="B206" s="8"/>
    </row>
    <row r="207" spans="1:2" x14ac:dyDescent="0.2">
      <c r="A207" s="8"/>
      <c r="B207" s="8"/>
    </row>
    <row r="208" spans="1:2" x14ac:dyDescent="0.2">
      <c r="A208" s="8"/>
      <c r="B208" s="8"/>
    </row>
    <row r="209" spans="1:2" x14ac:dyDescent="0.2">
      <c r="A209" s="8"/>
      <c r="B209" s="8"/>
    </row>
    <row r="210" spans="1:2" x14ac:dyDescent="0.2">
      <c r="A210" s="8"/>
      <c r="B210" s="8"/>
    </row>
    <row r="211" spans="1:2" x14ac:dyDescent="0.2">
      <c r="A211" s="8"/>
      <c r="B211" s="8"/>
    </row>
    <row r="212" spans="1:2" x14ac:dyDescent="0.2">
      <c r="A212" s="8"/>
      <c r="B212" s="8"/>
    </row>
    <row r="213" spans="1:2" x14ac:dyDescent="0.2">
      <c r="A213" s="8"/>
      <c r="B213" s="8"/>
    </row>
    <row r="214" spans="1:2" x14ac:dyDescent="0.2">
      <c r="A214" s="8"/>
      <c r="B214" s="8"/>
    </row>
    <row r="215" spans="1:2" x14ac:dyDescent="0.2">
      <c r="A215" s="8"/>
      <c r="B215" s="8"/>
    </row>
    <row r="216" spans="1:2" x14ac:dyDescent="0.2">
      <c r="A216" s="8"/>
      <c r="B216" s="8"/>
    </row>
    <row r="217" spans="1:2" x14ac:dyDescent="0.2">
      <c r="A217" s="8"/>
      <c r="B217" s="8"/>
    </row>
    <row r="218" spans="1:2" x14ac:dyDescent="0.2">
      <c r="A218" s="8"/>
      <c r="B218" s="8"/>
    </row>
    <row r="219" spans="1:2" x14ac:dyDescent="0.2">
      <c r="A219" s="8"/>
      <c r="B219" s="8"/>
    </row>
    <row r="220" spans="1:2" x14ac:dyDescent="0.2">
      <c r="A220" s="8"/>
      <c r="B220" s="8"/>
    </row>
    <row r="221" spans="1:2" x14ac:dyDescent="0.2">
      <c r="A221" s="8"/>
      <c r="B221" s="8"/>
    </row>
  </sheetData>
  <mergeCells count="25">
    <mergeCell ref="A34:C34"/>
    <mergeCell ref="A28:C28"/>
    <mergeCell ref="A29:C29"/>
    <mergeCell ref="A30:C30"/>
    <mergeCell ref="A31:C31"/>
    <mergeCell ref="A32:C32"/>
    <mergeCell ref="A33:C33"/>
    <mergeCell ref="A23:C23"/>
    <mergeCell ref="A24:C24"/>
    <mergeCell ref="A25:C25"/>
    <mergeCell ref="A26:C26"/>
    <mergeCell ref="A27:C27"/>
    <mergeCell ref="A12:C12"/>
    <mergeCell ref="A13:C13"/>
    <mergeCell ref="A14:A15"/>
    <mergeCell ref="B14:B15"/>
    <mergeCell ref="B1:C1"/>
    <mergeCell ref="A4:C4"/>
    <mergeCell ref="B5:C5"/>
    <mergeCell ref="A7:C7"/>
    <mergeCell ref="A8:C8"/>
    <mergeCell ref="A9:C9"/>
    <mergeCell ref="A10:C10"/>
    <mergeCell ref="A11:C11"/>
    <mergeCell ref="A3:C3"/>
  </mergeCells>
  <hyperlinks>
    <hyperlink ref="B1" r:id="rId1"/>
  </hyperlinks>
  <pageMargins left="0.25" right="0.25"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0"/>
  </sheetPr>
  <dimension ref="A1:G175"/>
  <sheetViews>
    <sheetView tabSelected="1" view="pageBreakPreview" topLeftCell="A5" zoomScaleNormal="100" zoomScaleSheetLayoutView="100" workbookViewId="0">
      <selection activeCell="D15" sqref="D15"/>
    </sheetView>
  </sheetViews>
  <sheetFormatPr defaultRowHeight="12.75" x14ac:dyDescent="0.2"/>
  <cols>
    <col min="1" max="1" width="11" style="18" customWidth="1"/>
    <col min="2" max="2" width="18.7109375" style="18" customWidth="1"/>
    <col min="3" max="7" width="13.5703125" style="18" customWidth="1"/>
    <col min="8" max="16384" width="9.140625" style="18"/>
  </cols>
  <sheetData>
    <row r="1" spans="1:7" ht="24.75" customHeight="1" x14ac:dyDescent="0.2">
      <c r="A1" s="259" t="s">
        <v>870</v>
      </c>
      <c r="B1" s="665" t="s">
        <v>631</v>
      </c>
      <c r="C1" s="665"/>
      <c r="D1" s="665"/>
      <c r="E1" s="665"/>
      <c r="F1" s="665"/>
      <c r="G1" s="666"/>
    </row>
    <row r="2" spans="1:7" ht="15" customHeight="1" x14ac:dyDescent="0.2">
      <c r="A2" s="145" t="s">
        <v>871</v>
      </c>
      <c r="B2" s="177"/>
      <c r="C2" s="177"/>
      <c r="D2" s="177"/>
      <c r="E2" s="177"/>
      <c r="F2" s="177"/>
      <c r="G2" s="307"/>
    </row>
    <row r="3" spans="1:7" ht="27" customHeight="1" x14ac:dyDescent="0.2">
      <c r="A3" s="1029" t="s">
        <v>388</v>
      </c>
      <c r="B3" s="1030"/>
      <c r="C3" s="1030"/>
      <c r="D3" s="1030"/>
      <c r="E3" s="1030"/>
      <c r="F3" s="1030"/>
      <c r="G3" s="1031"/>
    </row>
    <row r="4" spans="1:7" ht="13.5" thickBot="1" x14ac:dyDescent="0.25">
      <c r="A4" s="1027" t="s">
        <v>1416</v>
      </c>
      <c r="B4" s="1028"/>
      <c r="C4" s="481"/>
      <c r="D4" s="481"/>
      <c r="E4" s="481"/>
      <c r="F4" s="481"/>
      <c r="G4" s="471"/>
    </row>
    <row r="5" spans="1:7" ht="39.75" customHeight="1" thickBot="1" x14ac:dyDescent="0.25">
      <c r="A5" s="238" t="s">
        <v>614</v>
      </c>
      <c r="B5" s="709" t="s">
        <v>883</v>
      </c>
      <c r="C5" s="710"/>
      <c r="D5" s="710"/>
      <c r="E5" s="676"/>
      <c r="F5" s="676"/>
      <c r="G5" s="944"/>
    </row>
    <row r="6" spans="1:7" ht="15.75" customHeight="1" thickBot="1" x14ac:dyDescent="0.25">
      <c r="A6" s="173" t="s">
        <v>559</v>
      </c>
      <c r="B6" s="223"/>
      <c r="C6" s="263"/>
      <c r="D6" s="945" t="s">
        <v>1463</v>
      </c>
      <c r="E6" s="945"/>
      <c r="F6" s="263"/>
      <c r="G6" s="409"/>
    </row>
    <row r="7" spans="1:7" ht="13.5" thickBot="1" x14ac:dyDescent="0.25">
      <c r="A7" s="1117" t="s">
        <v>1250</v>
      </c>
      <c r="B7" s="1118"/>
      <c r="C7" s="1118"/>
      <c r="D7" s="1118"/>
      <c r="E7" s="1118"/>
      <c r="F7" s="1118"/>
      <c r="G7" s="1119"/>
    </row>
    <row r="8" spans="1:7" ht="17.25" customHeight="1" thickBot="1" x14ac:dyDescent="0.25">
      <c r="A8" s="1117" t="s">
        <v>1251</v>
      </c>
      <c r="B8" s="1118"/>
      <c r="C8" s="1118"/>
      <c r="D8" s="1118"/>
      <c r="E8" s="1118"/>
      <c r="F8" s="1118"/>
      <c r="G8" s="1119"/>
    </row>
    <row r="9" spans="1:7" ht="66.75" customHeight="1" thickBot="1" x14ac:dyDescent="0.25">
      <c r="A9" s="1117" t="s">
        <v>1252</v>
      </c>
      <c r="B9" s="1118"/>
      <c r="C9" s="1118"/>
      <c r="D9" s="1118"/>
      <c r="E9" s="1118"/>
      <c r="F9" s="1118"/>
      <c r="G9" s="1119"/>
    </row>
    <row r="10" spans="1:7" ht="13.5" thickBot="1" x14ac:dyDescent="0.25">
      <c r="A10" s="1117" t="s">
        <v>1175</v>
      </c>
      <c r="B10" s="1118"/>
      <c r="C10" s="1118"/>
      <c r="D10" s="1118"/>
      <c r="E10" s="1118"/>
      <c r="F10" s="1118"/>
      <c r="G10" s="1119"/>
    </row>
    <row r="11" spans="1:7" ht="40.5" customHeight="1" thickBot="1" x14ac:dyDescent="0.25">
      <c r="A11" s="1117" t="s">
        <v>1253</v>
      </c>
      <c r="B11" s="1118"/>
      <c r="C11" s="1118"/>
      <c r="D11" s="1118"/>
      <c r="E11" s="1118"/>
      <c r="F11" s="1118"/>
      <c r="G11" s="1119"/>
    </row>
    <row r="12" spans="1:7" ht="25.5" customHeight="1" thickBot="1" x14ac:dyDescent="0.25">
      <c r="A12" s="1117" t="s">
        <v>1254</v>
      </c>
      <c r="B12" s="1118"/>
      <c r="C12" s="1118"/>
      <c r="D12" s="1118"/>
      <c r="E12" s="1118"/>
      <c r="F12" s="1118"/>
      <c r="G12" s="1119"/>
    </row>
    <row r="13" spans="1:7" ht="13.5" thickBot="1" x14ac:dyDescent="0.25">
      <c r="A13" s="376"/>
      <c r="B13" s="24"/>
      <c r="C13" s="24"/>
      <c r="D13" s="24"/>
      <c r="E13" s="25"/>
      <c r="F13" s="24"/>
      <c r="G13" s="147"/>
    </row>
    <row r="14" spans="1:7" ht="13.5" thickBot="1" x14ac:dyDescent="0.25">
      <c r="A14" s="1046" t="s">
        <v>881</v>
      </c>
      <c r="B14" s="1046"/>
      <c r="C14" s="320" t="s">
        <v>632</v>
      </c>
      <c r="D14" s="338" t="s">
        <v>633</v>
      </c>
      <c r="E14" s="340" t="s">
        <v>635</v>
      </c>
      <c r="F14" s="338" t="s">
        <v>636</v>
      </c>
      <c r="G14" s="340" t="s">
        <v>637</v>
      </c>
    </row>
    <row r="15" spans="1:7" ht="51.75" thickBot="1" x14ac:dyDescent="0.25">
      <c r="A15" s="1048"/>
      <c r="B15" s="1048"/>
      <c r="C15" s="319" t="s">
        <v>872</v>
      </c>
      <c r="D15" s="338" t="s">
        <v>873</v>
      </c>
      <c r="E15" s="368" t="s">
        <v>874</v>
      </c>
      <c r="F15" s="338" t="s">
        <v>875</v>
      </c>
      <c r="G15" s="340" t="s">
        <v>876</v>
      </c>
    </row>
    <row r="16" spans="1:7" ht="13.5" thickBot="1" x14ac:dyDescent="0.25">
      <c r="A16" s="410">
        <v>1</v>
      </c>
      <c r="B16" s="325" t="s">
        <v>877</v>
      </c>
      <c r="C16" s="410">
        <v>0</v>
      </c>
      <c r="D16" s="411">
        <v>0</v>
      </c>
      <c r="E16" s="410">
        <v>0</v>
      </c>
      <c r="F16" s="411">
        <v>0</v>
      </c>
      <c r="G16" s="410">
        <v>0</v>
      </c>
    </row>
    <row r="17" spans="1:7" x14ac:dyDescent="0.2">
      <c r="A17" s="1046">
        <v>2</v>
      </c>
      <c r="B17" s="1121" t="s">
        <v>878</v>
      </c>
      <c r="C17" s="1046">
        <v>0</v>
      </c>
      <c r="D17" s="1063">
        <v>0</v>
      </c>
      <c r="E17" s="1046">
        <v>0</v>
      </c>
      <c r="F17" s="1063">
        <v>0</v>
      </c>
      <c r="G17" s="1046">
        <v>0</v>
      </c>
    </row>
    <row r="18" spans="1:7" ht="13.5" thickBot="1" x14ac:dyDescent="0.25">
      <c r="A18" s="1048"/>
      <c r="B18" s="1122"/>
      <c r="C18" s="1048"/>
      <c r="D18" s="1065"/>
      <c r="E18" s="1048"/>
      <c r="F18" s="1065"/>
      <c r="G18" s="1048"/>
    </row>
    <row r="19" spans="1:7" ht="28.5" customHeight="1" thickBot="1" x14ac:dyDescent="0.25">
      <c r="A19" s="412">
        <v>3</v>
      </c>
      <c r="B19" s="413" t="s">
        <v>879</v>
      </c>
      <c r="C19" s="410">
        <f>'EU CR1-A'!D53</f>
        <v>483241.49500000005</v>
      </c>
      <c r="D19" s="573">
        <v>0</v>
      </c>
      <c r="E19" s="410">
        <v>0</v>
      </c>
      <c r="F19" s="632">
        <v>0</v>
      </c>
      <c r="G19" s="410">
        <v>0</v>
      </c>
    </row>
    <row r="20" spans="1:7" ht="13.5" thickBot="1" x14ac:dyDescent="0.25">
      <c r="A20" s="340">
        <v>4</v>
      </c>
      <c r="B20" s="333" t="s">
        <v>880</v>
      </c>
      <c r="C20" s="340">
        <v>0</v>
      </c>
      <c r="D20" s="338">
        <v>0</v>
      </c>
      <c r="E20" s="340">
        <v>0</v>
      </c>
      <c r="F20" s="338">
        <v>0</v>
      </c>
      <c r="G20" s="340">
        <v>0</v>
      </c>
    </row>
    <row r="21" spans="1:7" x14ac:dyDescent="0.2">
      <c r="A21" s="414"/>
      <c r="B21" s="317"/>
      <c r="C21" s="381"/>
      <c r="D21" s="381"/>
      <c r="E21" s="381"/>
      <c r="F21" s="381"/>
      <c r="G21" s="381"/>
    </row>
    <row r="22" spans="1:7" ht="80.25" customHeight="1" x14ac:dyDescent="0.2">
      <c r="A22" s="1069" t="s">
        <v>909</v>
      </c>
      <c r="B22" s="1069"/>
      <c r="C22" s="1069"/>
      <c r="D22" s="1069"/>
      <c r="E22" s="1069"/>
      <c r="F22" s="1069"/>
      <c r="G22" s="1069"/>
    </row>
    <row r="23" spans="1:7" x14ac:dyDescent="0.2">
      <c r="A23" s="1120" t="s">
        <v>676</v>
      </c>
      <c r="B23" s="1120"/>
      <c r="C23" s="1120"/>
      <c r="D23" s="1120"/>
      <c r="E23" s="1120"/>
      <c r="F23" s="1120"/>
      <c r="G23" s="1120"/>
    </row>
    <row r="24" spans="1:7" x14ac:dyDescent="0.2">
      <c r="A24" s="1050" t="s">
        <v>867</v>
      </c>
      <c r="B24" s="1050"/>
      <c r="C24" s="1050"/>
      <c r="D24" s="1050"/>
      <c r="E24" s="1050"/>
      <c r="F24" s="1050"/>
      <c r="G24" s="1050"/>
    </row>
    <row r="25" spans="1:7" ht="42.75" customHeight="1" x14ac:dyDescent="0.2">
      <c r="A25" s="1116" t="s">
        <v>1255</v>
      </c>
      <c r="B25" s="1116"/>
      <c r="C25" s="1116"/>
      <c r="D25" s="1116"/>
      <c r="E25" s="1116"/>
      <c r="F25" s="1116"/>
      <c r="G25" s="1116"/>
    </row>
    <row r="26" spans="1:7" ht="66.75" customHeight="1" x14ac:dyDescent="0.2">
      <c r="A26" s="1116" t="s">
        <v>1256</v>
      </c>
      <c r="B26" s="1116"/>
      <c r="C26" s="1116"/>
      <c r="D26" s="1116"/>
      <c r="E26" s="1116"/>
      <c r="F26" s="1116"/>
      <c r="G26" s="1116"/>
    </row>
    <row r="27" spans="1:7" ht="66.75" customHeight="1" x14ac:dyDescent="0.2">
      <c r="A27" s="1116" t="s">
        <v>1257</v>
      </c>
      <c r="B27" s="1116"/>
      <c r="C27" s="1116"/>
      <c r="D27" s="1116"/>
      <c r="E27" s="1116"/>
      <c r="F27" s="1116"/>
      <c r="G27" s="1116"/>
    </row>
    <row r="28" spans="1:7" ht="78.75" customHeight="1" x14ac:dyDescent="0.2">
      <c r="A28" s="1116" t="s">
        <v>1258</v>
      </c>
      <c r="B28" s="1116"/>
      <c r="C28" s="1116"/>
      <c r="D28" s="1116"/>
      <c r="E28" s="1116"/>
      <c r="F28" s="1116"/>
      <c r="G28" s="1116"/>
    </row>
    <row r="29" spans="1:7" ht="76.5" customHeight="1" x14ac:dyDescent="0.2">
      <c r="A29" s="1116" t="s">
        <v>1259</v>
      </c>
      <c r="B29" s="1116"/>
      <c r="C29" s="1116"/>
      <c r="D29" s="1116"/>
      <c r="E29" s="1116"/>
      <c r="F29" s="1116"/>
      <c r="G29" s="1116"/>
    </row>
    <row r="30" spans="1:7" x14ac:dyDescent="0.2">
      <c r="A30" s="8"/>
      <c r="B30" s="8"/>
    </row>
    <row r="31" spans="1:7" x14ac:dyDescent="0.2">
      <c r="A31" s="8"/>
      <c r="B31" s="8"/>
    </row>
    <row r="32" spans="1:7"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sheetData>
  <mergeCells count="28">
    <mergeCell ref="A3:G3"/>
    <mergeCell ref="B14:B15"/>
    <mergeCell ref="A22:G22"/>
    <mergeCell ref="A17:A18"/>
    <mergeCell ref="A4:B4"/>
    <mergeCell ref="G17:G18"/>
    <mergeCell ref="B17:B18"/>
    <mergeCell ref="C17:C18"/>
    <mergeCell ref="D17:D18"/>
    <mergeCell ref="E17:E18"/>
    <mergeCell ref="F17:F18"/>
    <mergeCell ref="D6:E6"/>
    <mergeCell ref="A29:G29"/>
    <mergeCell ref="B1:G1"/>
    <mergeCell ref="B5:G5"/>
    <mergeCell ref="A7:G7"/>
    <mergeCell ref="A8:G8"/>
    <mergeCell ref="A9:G9"/>
    <mergeCell ref="A10:G10"/>
    <mergeCell ref="A25:G25"/>
    <mergeCell ref="A26:G26"/>
    <mergeCell ref="A27:G27"/>
    <mergeCell ref="A28:G28"/>
    <mergeCell ref="A23:G23"/>
    <mergeCell ref="A24:G24"/>
    <mergeCell ref="A11:G11"/>
    <mergeCell ref="A12:G12"/>
    <mergeCell ref="A14:A15"/>
  </mergeCells>
  <hyperlinks>
    <hyperlink ref="B1" r:id="rId1"/>
  </hyperlinks>
  <pageMargins left="0.25" right="0.25"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0"/>
  </sheetPr>
  <dimension ref="A1:H134"/>
  <sheetViews>
    <sheetView view="pageBreakPreview" topLeftCell="A14" zoomScaleNormal="100" zoomScaleSheetLayoutView="100" workbookViewId="0">
      <selection activeCell="E26" sqref="E26"/>
    </sheetView>
  </sheetViews>
  <sheetFormatPr defaultRowHeight="12.75" x14ac:dyDescent="0.2"/>
  <cols>
    <col min="1" max="1" width="2.85546875" style="18" customWidth="1"/>
    <col min="2" max="2" width="21" style="18" customWidth="1"/>
    <col min="3" max="7" width="20.5703125" style="18" customWidth="1"/>
    <col min="8" max="8" width="15.5703125" style="18" customWidth="1"/>
    <col min="9" max="16384" width="9.140625" style="18"/>
  </cols>
  <sheetData>
    <row r="1" spans="1:8" x14ac:dyDescent="0.2">
      <c r="A1" s="822" t="s">
        <v>893</v>
      </c>
      <c r="B1" s="823"/>
      <c r="C1" s="665" t="s">
        <v>631</v>
      </c>
      <c r="D1" s="665"/>
      <c r="E1" s="665"/>
      <c r="F1" s="665"/>
      <c r="G1" s="665"/>
      <c r="H1" s="666"/>
    </row>
    <row r="2" spans="1:8" x14ac:dyDescent="0.2">
      <c r="A2" s="1130" t="s">
        <v>1004</v>
      </c>
      <c r="B2" s="1131"/>
      <c r="C2" s="1131"/>
      <c r="D2" s="1131"/>
      <c r="E2" s="1131"/>
      <c r="F2" s="1131"/>
      <c r="G2" s="1131"/>
      <c r="H2" s="1132"/>
    </row>
    <row r="3" spans="1:8" x14ac:dyDescent="0.2">
      <c r="A3" s="1029" t="s">
        <v>388</v>
      </c>
      <c r="B3" s="1030"/>
      <c r="C3" s="1030"/>
      <c r="D3" s="1030"/>
      <c r="E3" s="1030"/>
      <c r="F3" s="1030"/>
      <c r="G3" s="1030"/>
      <c r="H3" s="1031"/>
    </row>
    <row r="4" spans="1:8" ht="13.5" thickBot="1" x14ac:dyDescent="0.25">
      <c r="A4" s="483"/>
      <c r="B4" s="484"/>
      <c r="C4" s="481"/>
      <c r="D4" s="481"/>
      <c r="E4" s="481"/>
      <c r="F4" s="470"/>
      <c r="G4" s="470"/>
      <c r="H4" s="471"/>
    </row>
    <row r="5" spans="1:8" ht="13.5" thickBot="1" x14ac:dyDescent="0.25">
      <c r="A5" s="675" t="s">
        <v>614</v>
      </c>
      <c r="B5" s="904"/>
      <c r="C5" s="709" t="s">
        <v>1122</v>
      </c>
      <c r="D5" s="710"/>
      <c r="E5" s="676"/>
      <c r="F5" s="676"/>
      <c r="G5" s="676"/>
      <c r="H5" s="944"/>
    </row>
    <row r="6" spans="1:8" ht="13.5" thickBot="1" x14ac:dyDescent="0.25">
      <c r="A6" s="77" t="s">
        <v>559</v>
      </c>
      <c r="B6" s="185"/>
      <c r="C6" s="603" t="s">
        <v>1463</v>
      </c>
      <c r="D6" s="265"/>
      <c r="E6" s="265"/>
      <c r="F6" s="265"/>
      <c r="G6" s="265"/>
      <c r="H6" s="311"/>
    </row>
    <row r="7" spans="1:8" ht="13.5" thickBot="1" x14ac:dyDescent="0.25">
      <c r="A7" s="1127" t="s">
        <v>1260</v>
      </c>
      <c r="B7" s="1128"/>
      <c r="C7" s="1128"/>
      <c r="D7" s="1128"/>
      <c r="E7" s="1128"/>
      <c r="F7" s="1128"/>
      <c r="G7" s="1128"/>
      <c r="H7" s="1129"/>
    </row>
    <row r="8" spans="1:8" ht="13.5" thickBot="1" x14ac:dyDescent="0.25">
      <c r="A8" s="1127" t="s">
        <v>1261</v>
      </c>
      <c r="B8" s="1128"/>
      <c r="C8" s="1128"/>
      <c r="D8" s="1128"/>
      <c r="E8" s="1128"/>
      <c r="F8" s="1128"/>
      <c r="G8" s="1128"/>
      <c r="H8" s="1129"/>
    </row>
    <row r="9" spans="1:8" ht="13.5" thickBot="1" x14ac:dyDescent="0.25">
      <c r="A9" s="1127" t="s">
        <v>1262</v>
      </c>
      <c r="B9" s="1128"/>
      <c r="C9" s="1128"/>
      <c r="D9" s="1128"/>
      <c r="E9" s="1128"/>
      <c r="F9" s="1128"/>
      <c r="G9" s="1128"/>
      <c r="H9" s="1129"/>
    </row>
    <row r="10" spans="1:8" ht="13.5" thickBot="1" x14ac:dyDescent="0.25">
      <c r="A10" s="1127" t="s">
        <v>1175</v>
      </c>
      <c r="B10" s="1128"/>
      <c r="C10" s="1128"/>
      <c r="D10" s="1128"/>
      <c r="E10" s="1128"/>
      <c r="F10" s="1128"/>
      <c r="G10" s="1128"/>
      <c r="H10" s="1129"/>
    </row>
    <row r="11" spans="1:8" ht="13.5" thickBot="1" x14ac:dyDescent="0.25">
      <c r="A11" s="1127" t="s">
        <v>1271</v>
      </c>
      <c r="B11" s="1128"/>
      <c r="C11" s="1128"/>
      <c r="D11" s="1128"/>
      <c r="E11" s="1128"/>
      <c r="F11" s="1128"/>
      <c r="G11" s="1128"/>
      <c r="H11" s="1129"/>
    </row>
    <row r="12" spans="1:8" ht="13.5" thickBot="1" x14ac:dyDescent="0.25">
      <c r="A12" s="1127" t="s">
        <v>1263</v>
      </c>
      <c r="B12" s="1128"/>
      <c r="C12" s="1128"/>
      <c r="D12" s="1128"/>
      <c r="E12" s="1128"/>
      <c r="F12" s="1128"/>
      <c r="G12" s="1128"/>
      <c r="H12" s="1129"/>
    </row>
    <row r="13" spans="1:8" ht="13.5" thickBot="1" x14ac:dyDescent="0.25">
      <c r="A13" s="266"/>
      <c r="B13" s="416"/>
      <c r="C13" s="416"/>
      <c r="D13" s="415"/>
      <c r="E13" s="415"/>
      <c r="F13" s="415"/>
      <c r="G13" s="280"/>
      <c r="H13" s="278"/>
    </row>
    <row r="14" spans="1:8" ht="13.5" thickBot="1" x14ac:dyDescent="0.25">
      <c r="A14" s="1078" t="s">
        <v>895</v>
      </c>
      <c r="B14" s="1080"/>
      <c r="C14" s="417" t="s">
        <v>632</v>
      </c>
      <c r="D14" s="415" t="s">
        <v>633</v>
      </c>
      <c r="E14" s="395" t="s">
        <v>635</v>
      </c>
      <c r="F14" s="417" t="s">
        <v>636</v>
      </c>
      <c r="G14" s="278" t="s">
        <v>637</v>
      </c>
      <c r="H14" s="278" t="s">
        <v>662</v>
      </c>
    </row>
    <row r="15" spans="1:8" ht="13.5" thickBot="1" x14ac:dyDescent="0.25">
      <c r="A15" s="1126"/>
      <c r="B15" s="1087"/>
      <c r="C15" s="977" t="s">
        <v>884</v>
      </c>
      <c r="D15" s="978"/>
      <c r="E15" s="977" t="s">
        <v>885</v>
      </c>
      <c r="F15" s="978"/>
      <c r="G15" s="977" t="s">
        <v>894</v>
      </c>
      <c r="H15" s="979"/>
    </row>
    <row r="16" spans="1:8" ht="26.25" thickBot="1" x14ac:dyDescent="0.25">
      <c r="A16" s="396"/>
      <c r="B16" s="277" t="s">
        <v>886</v>
      </c>
      <c r="C16" s="395" t="s">
        <v>726</v>
      </c>
      <c r="D16" s="395" t="s">
        <v>727</v>
      </c>
      <c r="E16" s="395" t="s">
        <v>726</v>
      </c>
      <c r="F16" s="395" t="s">
        <v>1270</v>
      </c>
      <c r="G16" s="417" t="s">
        <v>690</v>
      </c>
      <c r="H16" s="397" t="s">
        <v>887</v>
      </c>
    </row>
    <row r="17" spans="1:8" ht="26.25" thickBot="1" x14ac:dyDescent="0.25">
      <c r="A17" s="396">
        <v>1</v>
      </c>
      <c r="B17" s="277" t="s">
        <v>747</v>
      </c>
      <c r="C17" s="631">
        <f>'EU CR1-A'!D33</f>
        <v>121.925</v>
      </c>
      <c r="D17" s="574">
        <v>0</v>
      </c>
      <c r="E17" s="631">
        <f>C17</f>
        <v>121.925</v>
      </c>
      <c r="F17" s="574">
        <v>0</v>
      </c>
      <c r="G17" s="567">
        <v>0</v>
      </c>
      <c r="H17" s="575">
        <f>IF(G17&gt;0,E17/G17,0)</f>
        <v>0</v>
      </c>
    </row>
    <row r="18" spans="1:8" ht="26.25" thickBot="1" x14ac:dyDescent="0.25">
      <c r="A18" s="396">
        <v>2</v>
      </c>
      <c r="B18" s="277" t="s">
        <v>756</v>
      </c>
      <c r="C18" s="567">
        <v>0</v>
      </c>
      <c r="D18" s="574">
        <v>0</v>
      </c>
      <c r="E18" s="567">
        <v>0</v>
      </c>
      <c r="F18" s="574">
        <v>0</v>
      </c>
      <c r="G18" s="567">
        <v>0</v>
      </c>
      <c r="H18" s="575">
        <f t="shared" ref="H18:H32" si="0">IF(G18&gt;0,E18/G18,0)</f>
        <v>0</v>
      </c>
    </row>
    <row r="19" spans="1:8" ht="26.25" thickBot="1" x14ac:dyDescent="0.25">
      <c r="A19" s="396">
        <v>3</v>
      </c>
      <c r="B19" s="277" t="s">
        <v>757</v>
      </c>
      <c r="C19" s="567">
        <v>0</v>
      </c>
      <c r="D19" s="574">
        <v>0</v>
      </c>
      <c r="E19" s="567">
        <v>0</v>
      </c>
      <c r="F19" s="574">
        <v>0</v>
      </c>
      <c r="G19" s="567">
        <v>0</v>
      </c>
      <c r="H19" s="575">
        <f t="shared" si="0"/>
        <v>0</v>
      </c>
    </row>
    <row r="20" spans="1:8" ht="26.25" thickBot="1" x14ac:dyDescent="0.25">
      <c r="A20" s="396">
        <v>4</v>
      </c>
      <c r="B20" s="277" t="s">
        <v>888</v>
      </c>
      <c r="C20" s="567">
        <v>0</v>
      </c>
      <c r="D20" s="574">
        <v>0</v>
      </c>
      <c r="E20" s="567">
        <v>0</v>
      </c>
      <c r="F20" s="574">
        <v>0</v>
      </c>
      <c r="G20" s="567">
        <v>0</v>
      </c>
      <c r="H20" s="575">
        <f t="shared" si="0"/>
        <v>0</v>
      </c>
    </row>
    <row r="21" spans="1:8" ht="13.5" thickBot="1" x14ac:dyDescent="0.25">
      <c r="A21" s="396">
        <v>5</v>
      </c>
      <c r="B21" s="277" t="s">
        <v>759</v>
      </c>
      <c r="C21" s="567">
        <v>0</v>
      </c>
      <c r="D21" s="574">
        <v>0</v>
      </c>
      <c r="E21" s="567">
        <v>0</v>
      </c>
      <c r="F21" s="574">
        <v>0</v>
      </c>
      <c r="G21" s="567">
        <v>0</v>
      </c>
      <c r="H21" s="575">
        <f t="shared" si="0"/>
        <v>0</v>
      </c>
    </row>
    <row r="22" spans="1:8" ht="13.5" thickBot="1" x14ac:dyDescent="0.25">
      <c r="A22" s="396">
        <v>6</v>
      </c>
      <c r="B22" s="277" t="s">
        <v>475</v>
      </c>
      <c r="C22" s="567">
        <f>'EU CR1-A'!D38</f>
        <v>406113.728</v>
      </c>
      <c r="D22" s="574">
        <v>0</v>
      </c>
      <c r="E22" s="567">
        <f>C22</f>
        <v>406113.728</v>
      </c>
      <c r="F22" s="574">
        <v>0</v>
      </c>
      <c r="G22" s="567">
        <f>E22*0.2</f>
        <v>81222.745600000009</v>
      </c>
      <c r="H22" s="575">
        <f t="shared" si="0"/>
        <v>4.9999999999999991</v>
      </c>
    </row>
    <row r="23" spans="1:8" ht="13.5" thickBot="1" x14ac:dyDescent="0.25">
      <c r="A23" s="396">
        <v>7</v>
      </c>
      <c r="B23" s="277" t="s">
        <v>480</v>
      </c>
      <c r="C23" s="631">
        <f>'EU CR1-A'!D39</f>
        <v>63258.714999999997</v>
      </c>
      <c r="D23" s="574">
        <v>0</v>
      </c>
      <c r="E23" s="631">
        <f>C23</f>
        <v>63258.714999999997</v>
      </c>
      <c r="F23" s="574">
        <v>0</v>
      </c>
      <c r="G23" s="567">
        <f>E23</f>
        <v>63258.714999999997</v>
      </c>
      <c r="H23" s="575">
        <f t="shared" si="0"/>
        <v>1</v>
      </c>
    </row>
    <row r="24" spans="1:8" ht="13.5" thickBot="1" x14ac:dyDescent="0.25">
      <c r="A24" s="396">
        <v>8</v>
      </c>
      <c r="B24" s="277" t="s">
        <v>749</v>
      </c>
      <c r="C24" s="631">
        <f>'EU CR1-A'!D41</f>
        <v>2977.5140000000001</v>
      </c>
      <c r="D24" s="574">
        <v>0</v>
      </c>
      <c r="E24" s="631">
        <f>C24</f>
        <v>2977.5140000000001</v>
      </c>
      <c r="F24" s="574">
        <v>0</v>
      </c>
      <c r="G24" s="567">
        <f>E24*0.75</f>
        <v>2233.1355000000003</v>
      </c>
      <c r="H24" s="575">
        <f t="shared" si="0"/>
        <v>1.3333333333333333</v>
      </c>
    </row>
    <row r="25" spans="1:8" ht="13.5" thickBot="1" x14ac:dyDescent="0.25">
      <c r="A25" s="396">
        <v>9</v>
      </c>
      <c r="B25" s="277" t="s">
        <v>477</v>
      </c>
      <c r="C25" s="567">
        <v>0</v>
      </c>
      <c r="D25" s="574">
        <v>0</v>
      </c>
      <c r="E25" s="567">
        <v>0</v>
      </c>
      <c r="F25" s="574">
        <v>0</v>
      </c>
      <c r="G25" s="567">
        <v>0</v>
      </c>
      <c r="H25" s="575">
        <f t="shared" si="0"/>
        <v>0</v>
      </c>
    </row>
    <row r="26" spans="1:8" ht="13.5" thickBot="1" x14ac:dyDescent="0.25">
      <c r="A26" s="396">
        <v>10</v>
      </c>
      <c r="B26" s="277" t="s">
        <v>761</v>
      </c>
      <c r="C26" s="567">
        <v>0</v>
      </c>
      <c r="D26" s="574">
        <v>0</v>
      </c>
      <c r="E26" s="567">
        <v>0</v>
      </c>
      <c r="F26" s="574">
        <v>0</v>
      </c>
      <c r="G26" s="567">
        <v>0</v>
      </c>
      <c r="H26" s="575">
        <f t="shared" si="0"/>
        <v>0</v>
      </c>
    </row>
    <row r="27" spans="1:8" ht="26.25" thickBot="1" x14ac:dyDescent="0.25">
      <c r="A27" s="419">
        <v>11</v>
      </c>
      <c r="B27" s="255" t="s">
        <v>889</v>
      </c>
      <c r="C27" s="566">
        <v>0</v>
      </c>
      <c r="D27" s="574">
        <v>0</v>
      </c>
      <c r="E27" s="566">
        <v>0</v>
      </c>
      <c r="F27" s="574">
        <v>0</v>
      </c>
      <c r="G27" s="566">
        <v>0</v>
      </c>
      <c r="H27" s="575">
        <f t="shared" si="0"/>
        <v>0</v>
      </c>
    </row>
    <row r="28" spans="1:8" ht="13.5" thickBot="1" x14ac:dyDescent="0.25">
      <c r="A28" s="419">
        <v>12</v>
      </c>
      <c r="B28" s="255" t="s">
        <v>890</v>
      </c>
      <c r="C28" s="567">
        <v>0</v>
      </c>
      <c r="D28" s="574">
        <v>0</v>
      </c>
      <c r="E28" s="567">
        <v>0</v>
      </c>
      <c r="F28" s="574">
        <v>0</v>
      </c>
      <c r="G28" s="567">
        <v>0</v>
      </c>
      <c r="H28" s="575">
        <f t="shared" si="0"/>
        <v>0</v>
      </c>
    </row>
    <row r="29" spans="1:8" ht="39" thickBot="1" x14ac:dyDescent="0.25">
      <c r="A29" s="396">
        <v>13</v>
      </c>
      <c r="B29" s="277" t="s">
        <v>891</v>
      </c>
      <c r="C29" s="566">
        <v>0</v>
      </c>
      <c r="D29" s="574">
        <v>0</v>
      </c>
      <c r="E29" s="566">
        <v>0</v>
      </c>
      <c r="F29" s="574">
        <v>0</v>
      </c>
      <c r="G29" s="566">
        <v>0</v>
      </c>
      <c r="H29" s="575">
        <f t="shared" si="0"/>
        <v>0</v>
      </c>
    </row>
    <row r="30" spans="1:8" ht="26.25" thickBot="1" x14ac:dyDescent="0.25">
      <c r="A30" s="396">
        <v>14</v>
      </c>
      <c r="B30" s="277" t="s">
        <v>764</v>
      </c>
      <c r="C30" s="567">
        <v>0</v>
      </c>
      <c r="D30" s="574">
        <v>0</v>
      </c>
      <c r="E30" s="567">
        <v>0</v>
      </c>
      <c r="F30" s="574">
        <v>0</v>
      </c>
      <c r="G30" s="567">
        <v>0</v>
      </c>
      <c r="H30" s="575">
        <f t="shared" si="0"/>
        <v>0</v>
      </c>
    </row>
    <row r="31" spans="1:8" ht="13.5" thickBot="1" x14ac:dyDescent="0.25">
      <c r="A31" s="396">
        <v>15</v>
      </c>
      <c r="B31" s="277" t="s">
        <v>754</v>
      </c>
      <c r="C31" s="567">
        <v>0</v>
      </c>
      <c r="D31" s="574">
        <v>0</v>
      </c>
      <c r="E31" s="567">
        <v>0</v>
      </c>
      <c r="F31" s="574">
        <v>0</v>
      </c>
      <c r="G31" s="567">
        <v>0</v>
      </c>
      <c r="H31" s="575">
        <f t="shared" si="0"/>
        <v>0</v>
      </c>
    </row>
    <row r="32" spans="1:8" ht="13.5" thickBot="1" x14ac:dyDescent="0.25">
      <c r="A32" s="396">
        <v>16</v>
      </c>
      <c r="B32" s="277" t="s">
        <v>892</v>
      </c>
      <c r="C32" s="631">
        <f>'EU CR1-A'!D51</f>
        <v>10769.612999999999</v>
      </c>
      <c r="D32" s="574">
        <v>0</v>
      </c>
      <c r="E32" s="631">
        <f>C32</f>
        <v>10769.612999999999</v>
      </c>
      <c r="F32" s="574">
        <v>0</v>
      </c>
      <c r="G32" s="567">
        <v>10769.612999999999</v>
      </c>
      <c r="H32" s="575">
        <f t="shared" si="0"/>
        <v>1</v>
      </c>
    </row>
    <row r="33" spans="1:8" ht="13.5" thickBot="1" x14ac:dyDescent="0.25">
      <c r="A33" s="396">
        <v>17</v>
      </c>
      <c r="B33" s="418" t="s">
        <v>404</v>
      </c>
      <c r="C33" s="567">
        <f t="shared" ref="C33:H33" si="1">SUM(C17:C32)</f>
        <v>483241.49500000005</v>
      </c>
      <c r="D33" s="567">
        <f t="shared" si="1"/>
        <v>0</v>
      </c>
      <c r="E33" s="567">
        <f t="shared" si="1"/>
        <v>483241.49500000005</v>
      </c>
      <c r="F33" s="567">
        <f t="shared" si="1"/>
        <v>0</v>
      </c>
      <c r="G33" s="567">
        <f t="shared" si="1"/>
        <v>157484.20910000001</v>
      </c>
      <c r="H33" s="576">
        <f t="shared" si="1"/>
        <v>8.3333333333333321</v>
      </c>
    </row>
    <row r="34" spans="1:8" x14ac:dyDescent="0.2">
      <c r="A34" s="8"/>
      <c r="B34" s="8"/>
    </row>
    <row r="35" spans="1:8" x14ac:dyDescent="0.2">
      <c r="A35" s="1042" t="s">
        <v>896</v>
      </c>
      <c r="B35" s="1042"/>
      <c r="C35" s="1042"/>
      <c r="D35" s="1042"/>
      <c r="E35" s="1042"/>
      <c r="F35" s="1042"/>
      <c r="G35" s="1042"/>
      <c r="H35" s="1042"/>
    </row>
    <row r="36" spans="1:8" x14ac:dyDescent="0.2">
      <c r="A36" s="967" t="s">
        <v>676</v>
      </c>
      <c r="B36" s="967"/>
      <c r="C36" s="967"/>
      <c r="D36" s="967"/>
      <c r="E36" s="967"/>
      <c r="F36" s="967"/>
      <c r="G36" s="967"/>
      <c r="H36" s="967"/>
    </row>
    <row r="37" spans="1:8" x14ac:dyDescent="0.2">
      <c r="A37" s="1123" t="s">
        <v>1264</v>
      </c>
      <c r="B37" s="1123"/>
      <c r="C37" s="1123"/>
      <c r="D37" s="1123"/>
      <c r="E37" s="1123"/>
      <c r="F37" s="1123"/>
      <c r="G37" s="1123"/>
      <c r="H37" s="1123"/>
    </row>
    <row r="38" spans="1:8" x14ac:dyDescent="0.2">
      <c r="A38" s="1123" t="s">
        <v>1265</v>
      </c>
      <c r="B38" s="1123"/>
      <c r="C38" s="1123"/>
      <c r="D38" s="1123"/>
      <c r="E38" s="1123"/>
      <c r="F38" s="1123"/>
      <c r="G38" s="1123"/>
      <c r="H38" s="1123"/>
    </row>
    <row r="39" spans="1:8" x14ac:dyDescent="0.2">
      <c r="A39" s="967" t="s">
        <v>867</v>
      </c>
      <c r="B39" s="967"/>
      <c r="C39" s="967"/>
      <c r="D39" s="967"/>
      <c r="E39" s="967"/>
      <c r="F39" s="967"/>
      <c r="G39" s="967"/>
      <c r="H39" s="967"/>
    </row>
    <row r="40" spans="1:8" x14ac:dyDescent="0.2">
      <c r="A40" s="1123" t="s">
        <v>1266</v>
      </c>
      <c r="B40" s="1123"/>
      <c r="C40" s="1123"/>
      <c r="D40" s="1123"/>
      <c r="E40" s="1123"/>
      <c r="F40" s="1123"/>
      <c r="G40" s="1123"/>
      <c r="H40" s="1123"/>
    </row>
    <row r="41" spans="1:8" x14ac:dyDescent="0.2">
      <c r="A41" s="1123" t="s">
        <v>1267</v>
      </c>
      <c r="B41" s="1123"/>
      <c r="C41" s="1123"/>
      <c r="D41" s="1123"/>
      <c r="E41" s="1123"/>
      <c r="F41" s="1123"/>
      <c r="G41" s="1123"/>
      <c r="H41" s="1123"/>
    </row>
    <row r="42" spans="1:8" x14ac:dyDescent="0.2">
      <c r="A42" s="1123" t="s">
        <v>1268</v>
      </c>
      <c r="B42" s="1123"/>
      <c r="C42" s="1123"/>
      <c r="D42" s="1123"/>
      <c r="E42" s="1123"/>
      <c r="F42" s="1123"/>
      <c r="G42" s="1123"/>
      <c r="H42" s="1123"/>
    </row>
    <row r="43" spans="1:8" x14ac:dyDescent="0.2">
      <c r="A43" s="1124" t="s">
        <v>1269</v>
      </c>
      <c r="B43" s="1124"/>
      <c r="C43" s="1124"/>
      <c r="D43" s="1124"/>
      <c r="E43" s="1124"/>
      <c r="F43" s="1124"/>
      <c r="G43" s="1124"/>
      <c r="H43" s="1124"/>
    </row>
    <row r="44" spans="1:8" x14ac:dyDescent="0.2">
      <c r="A44" s="1123" t="s">
        <v>897</v>
      </c>
      <c r="B44" s="1123"/>
      <c r="C44" s="1123"/>
      <c r="D44" s="1123"/>
      <c r="E44" s="1123"/>
      <c r="F44" s="1123"/>
      <c r="G44" s="1123"/>
      <c r="H44" s="1123"/>
    </row>
    <row r="45" spans="1:8" x14ac:dyDescent="0.2">
      <c r="A45" s="1125" t="s">
        <v>898</v>
      </c>
      <c r="B45" s="1125"/>
      <c r="C45" s="1125"/>
      <c r="D45" s="1125"/>
      <c r="E45" s="1125"/>
      <c r="F45" s="1125"/>
      <c r="G45" s="1125"/>
      <c r="H45" s="1125"/>
    </row>
    <row r="46" spans="1:8" x14ac:dyDescent="0.2">
      <c r="A46" s="8"/>
      <c r="B46" s="8"/>
    </row>
    <row r="48" spans="1:8"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sheetData>
  <mergeCells count="27">
    <mergeCell ref="A1:B1"/>
    <mergeCell ref="C1:H1"/>
    <mergeCell ref="A5:B5"/>
    <mergeCell ref="A2:H2"/>
    <mergeCell ref="C5:H5"/>
    <mergeCell ref="A3:H3"/>
    <mergeCell ref="A7:H7"/>
    <mergeCell ref="C15:D15"/>
    <mergeCell ref="E15:F15"/>
    <mergeCell ref="G15:H15"/>
    <mergeCell ref="A8:H8"/>
    <mergeCell ref="A9:H9"/>
    <mergeCell ref="A10:H10"/>
    <mergeCell ref="A11:H11"/>
    <mergeCell ref="A12:H12"/>
    <mergeCell ref="A42:H42"/>
    <mergeCell ref="A43:H43"/>
    <mergeCell ref="A44:H44"/>
    <mergeCell ref="A45:H45"/>
    <mergeCell ref="A14:B15"/>
    <mergeCell ref="A36:H36"/>
    <mergeCell ref="A37:H37"/>
    <mergeCell ref="A38:H38"/>
    <mergeCell ref="A39:H39"/>
    <mergeCell ref="A40:H40"/>
    <mergeCell ref="A41:H41"/>
    <mergeCell ref="A35:H35"/>
  </mergeCells>
  <hyperlinks>
    <hyperlink ref="C1" r:id="rId1"/>
  </hyperlinks>
  <pageMargins left="0.25" right="0.25"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0"/>
  </sheetPr>
  <dimension ref="A1:T94"/>
  <sheetViews>
    <sheetView view="pageBreakPreview" topLeftCell="F12" zoomScaleNormal="100" zoomScaleSheetLayoutView="100" workbookViewId="0">
      <selection activeCell="S21" sqref="S21"/>
    </sheetView>
  </sheetViews>
  <sheetFormatPr defaultRowHeight="12.75" x14ac:dyDescent="0.2"/>
  <cols>
    <col min="1" max="1" width="2.85546875" style="18" customWidth="1"/>
    <col min="2" max="2" width="22.5703125" style="18" customWidth="1"/>
    <col min="3" max="17" width="12.28515625" style="18" customWidth="1"/>
    <col min="18" max="18" width="6.42578125" style="18" customWidth="1"/>
    <col min="19" max="20" width="7.140625" style="18" customWidth="1"/>
    <col min="21" max="16384" width="9.140625" style="18"/>
  </cols>
  <sheetData>
    <row r="1" spans="1:20" x14ac:dyDescent="0.2">
      <c r="A1" s="822" t="s">
        <v>899</v>
      </c>
      <c r="B1" s="823"/>
      <c r="C1" s="665" t="s">
        <v>631</v>
      </c>
      <c r="D1" s="665"/>
      <c r="E1" s="665"/>
      <c r="F1" s="665"/>
      <c r="G1" s="665"/>
      <c r="H1" s="665"/>
      <c r="I1" s="665"/>
      <c r="J1" s="665"/>
      <c r="K1" s="665"/>
      <c r="L1" s="665"/>
      <c r="M1" s="665"/>
      <c r="N1" s="665"/>
      <c r="O1" s="665"/>
      <c r="P1" s="665"/>
      <c r="Q1" s="665"/>
      <c r="R1" s="665"/>
      <c r="S1" s="665"/>
      <c r="T1" s="666"/>
    </row>
    <row r="2" spans="1:20" x14ac:dyDescent="0.2">
      <c r="A2" s="1130" t="s">
        <v>1009</v>
      </c>
      <c r="B2" s="1131"/>
      <c r="C2" s="1131"/>
      <c r="D2" s="1131"/>
      <c r="E2" s="1131"/>
      <c r="F2" s="1131"/>
      <c r="G2" s="1131"/>
      <c r="H2" s="1131"/>
      <c r="I2" s="1131"/>
      <c r="J2" s="1131"/>
      <c r="K2" s="1131"/>
      <c r="L2" s="1131"/>
      <c r="M2" s="1131"/>
      <c r="N2" s="1131"/>
      <c r="O2" s="1131"/>
      <c r="P2" s="1131"/>
      <c r="Q2" s="1131"/>
      <c r="R2" s="1131"/>
      <c r="S2" s="1131"/>
      <c r="T2" s="1132"/>
    </row>
    <row r="3" spans="1:20" ht="13.5" thickBot="1" x14ac:dyDescent="0.25">
      <c r="A3" s="485"/>
      <c r="B3" s="486"/>
      <c r="C3" s="470"/>
      <c r="D3" s="470"/>
      <c r="E3" s="470"/>
      <c r="F3" s="470"/>
      <c r="G3" s="470"/>
      <c r="H3" s="470"/>
      <c r="I3" s="470"/>
      <c r="J3" s="470"/>
      <c r="K3" s="470"/>
      <c r="L3" s="470"/>
      <c r="M3" s="470"/>
      <c r="N3" s="470"/>
      <c r="O3" s="470"/>
      <c r="P3" s="470"/>
      <c r="Q3" s="470"/>
      <c r="R3" s="470"/>
      <c r="S3" s="470"/>
      <c r="T3" s="471"/>
    </row>
    <row r="4" spans="1:20" ht="13.5" thickBot="1" x14ac:dyDescent="0.25">
      <c r="A4" s="675" t="s">
        <v>614</v>
      </c>
      <c r="B4" s="1023"/>
      <c r="C4" s="675" t="s">
        <v>900</v>
      </c>
      <c r="D4" s="944"/>
      <c r="E4" s="676"/>
      <c r="F4" s="676"/>
      <c r="G4" s="676"/>
      <c r="H4" s="676"/>
      <c r="I4" s="676"/>
      <c r="J4" s="676"/>
      <c r="K4" s="676"/>
      <c r="L4" s="676"/>
      <c r="M4" s="676"/>
      <c r="N4" s="676"/>
      <c r="O4" s="676"/>
      <c r="P4" s="676"/>
      <c r="Q4" s="676"/>
      <c r="R4" s="676"/>
      <c r="S4" s="676"/>
      <c r="T4" s="944"/>
    </row>
    <row r="5" spans="1:20" ht="15.75" customHeight="1" thickBot="1" x14ac:dyDescent="0.25">
      <c r="A5" s="77" t="s">
        <v>559</v>
      </c>
      <c r="B5" s="204"/>
      <c r="C5" s="204"/>
      <c r="D5" s="945" t="s">
        <v>1463</v>
      </c>
      <c r="E5" s="945"/>
      <c r="F5" s="265"/>
      <c r="G5" s="265"/>
      <c r="H5" s="265"/>
      <c r="I5" s="265"/>
      <c r="J5" s="265"/>
      <c r="K5" s="265"/>
      <c r="L5" s="265"/>
      <c r="M5" s="265"/>
      <c r="N5" s="265"/>
      <c r="O5" s="265"/>
      <c r="P5" s="265"/>
      <c r="Q5" s="265"/>
      <c r="R5" s="265"/>
      <c r="S5" s="265"/>
      <c r="T5" s="311"/>
    </row>
    <row r="6" spans="1:20" x14ac:dyDescent="0.2">
      <c r="A6" s="1138" t="s">
        <v>1272</v>
      </c>
      <c r="B6" s="1139"/>
      <c r="C6" s="1139"/>
      <c r="D6" s="1139"/>
      <c r="E6" s="1139"/>
      <c r="F6" s="1139"/>
      <c r="G6" s="1139"/>
      <c r="H6" s="1139"/>
      <c r="I6" s="1139"/>
      <c r="J6" s="1139"/>
      <c r="K6" s="1139"/>
      <c r="L6" s="1139"/>
      <c r="M6" s="1139"/>
      <c r="N6" s="1139"/>
      <c r="O6" s="1139"/>
      <c r="P6" s="1139"/>
      <c r="Q6" s="1139"/>
      <c r="R6" s="1139"/>
      <c r="S6" s="1139"/>
      <c r="T6" s="1140"/>
    </row>
    <row r="7" spans="1:20" x14ac:dyDescent="0.2">
      <c r="A7" s="1141" t="s">
        <v>901</v>
      </c>
      <c r="B7" s="1142"/>
      <c r="C7" s="1142"/>
      <c r="D7" s="1142"/>
      <c r="E7" s="1142"/>
      <c r="F7" s="1142"/>
      <c r="G7" s="1142"/>
      <c r="H7" s="1142"/>
      <c r="I7" s="1142"/>
      <c r="J7" s="1142"/>
      <c r="K7" s="1142"/>
      <c r="L7" s="1142"/>
      <c r="M7" s="1142"/>
      <c r="N7" s="1142"/>
      <c r="O7" s="1142"/>
      <c r="P7" s="1142"/>
      <c r="Q7" s="1142"/>
      <c r="R7" s="1142"/>
      <c r="S7" s="1142"/>
      <c r="T7" s="1143"/>
    </row>
    <row r="8" spans="1:20" ht="13.5" thickBot="1" x14ac:dyDescent="0.25">
      <c r="A8" s="1144" t="s">
        <v>902</v>
      </c>
      <c r="B8" s="1145"/>
      <c r="C8" s="1145"/>
      <c r="D8" s="1145"/>
      <c r="E8" s="1145"/>
      <c r="F8" s="1145"/>
      <c r="G8" s="1145"/>
      <c r="H8" s="1145"/>
      <c r="I8" s="1145"/>
      <c r="J8" s="1145"/>
      <c r="K8" s="1145"/>
      <c r="L8" s="1145"/>
      <c r="M8" s="1145"/>
      <c r="N8" s="1145"/>
      <c r="O8" s="1145"/>
      <c r="P8" s="1145"/>
      <c r="Q8" s="1145"/>
      <c r="R8" s="1145"/>
      <c r="S8" s="1145"/>
      <c r="T8" s="1146"/>
    </row>
    <row r="9" spans="1:20" ht="13.5" thickBot="1" x14ac:dyDescent="0.25">
      <c r="A9" s="1024" t="s">
        <v>1273</v>
      </c>
      <c r="B9" s="1025"/>
      <c r="C9" s="1025"/>
      <c r="D9" s="1025"/>
      <c r="E9" s="1025"/>
      <c r="F9" s="1025"/>
      <c r="G9" s="1025"/>
      <c r="H9" s="1025"/>
      <c r="I9" s="1025"/>
      <c r="J9" s="1025"/>
      <c r="K9" s="1025"/>
      <c r="L9" s="1025"/>
      <c r="M9" s="1025"/>
      <c r="N9" s="1025"/>
      <c r="O9" s="1025"/>
      <c r="P9" s="1025"/>
      <c r="Q9" s="1025"/>
      <c r="R9" s="1025"/>
      <c r="S9" s="1025"/>
      <c r="T9" s="1026"/>
    </row>
    <row r="10" spans="1:20" ht="13.5" thickBot="1" x14ac:dyDescent="0.25">
      <c r="A10" s="1024" t="s">
        <v>1274</v>
      </c>
      <c r="B10" s="1025"/>
      <c r="C10" s="1025"/>
      <c r="D10" s="1025"/>
      <c r="E10" s="1025"/>
      <c r="F10" s="1025"/>
      <c r="G10" s="1025"/>
      <c r="H10" s="1025"/>
      <c r="I10" s="1025"/>
      <c r="J10" s="1025"/>
      <c r="K10" s="1025"/>
      <c r="L10" s="1025"/>
      <c r="M10" s="1025"/>
      <c r="N10" s="1025"/>
      <c r="O10" s="1025"/>
      <c r="P10" s="1025"/>
      <c r="Q10" s="1025"/>
      <c r="R10" s="1025"/>
      <c r="S10" s="1025"/>
      <c r="T10" s="1026"/>
    </row>
    <row r="11" spans="1:20" ht="13.5" thickBot="1" x14ac:dyDescent="0.25">
      <c r="A11" s="1024" t="s">
        <v>1275</v>
      </c>
      <c r="B11" s="1025"/>
      <c r="C11" s="1025"/>
      <c r="D11" s="1025"/>
      <c r="E11" s="1025"/>
      <c r="F11" s="1025"/>
      <c r="G11" s="1025"/>
      <c r="H11" s="1025"/>
      <c r="I11" s="1025"/>
      <c r="J11" s="1025"/>
      <c r="K11" s="1025"/>
      <c r="L11" s="1025"/>
      <c r="M11" s="1025"/>
      <c r="N11" s="1025"/>
      <c r="O11" s="1025"/>
      <c r="P11" s="1025"/>
      <c r="Q11" s="1025"/>
      <c r="R11" s="1025"/>
      <c r="S11" s="1025"/>
      <c r="T11" s="1026"/>
    </row>
    <row r="12" spans="1:20" ht="13.5" thickBot="1" x14ac:dyDescent="0.25">
      <c r="A12" s="1024" t="s">
        <v>1263</v>
      </c>
      <c r="B12" s="1025"/>
      <c r="C12" s="1025"/>
      <c r="D12" s="1025"/>
      <c r="E12" s="1025"/>
      <c r="F12" s="1025"/>
      <c r="G12" s="1025"/>
      <c r="H12" s="1025"/>
      <c r="I12" s="1025"/>
      <c r="J12" s="1025"/>
      <c r="K12" s="1025"/>
      <c r="L12" s="1025"/>
      <c r="M12" s="1025"/>
      <c r="N12" s="1025"/>
      <c r="O12" s="1025"/>
      <c r="P12" s="1025"/>
      <c r="Q12" s="1025"/>
      <c r="R12" s="1025"/>
      <c r="S12" s="1025"/>
      <c r="T12" s="1026"/>
    </row>
    <row r="13" spans="1:20" ht="13.5" thickBot="1" x14ac:dyDescent="0.25">
      <c r="A13" s="266"/>
      <c r="B13" s="416"/>
      <c r="C13" s="281"/>
      <c r="D13" s="1099"/>
      <c r="E13" s="1099"/>
      <c r="F13" s="1099"/>
      <c r="G13" s="1099"/>
      <c r="H13" s="1099"/>
      <c r="I13" s="1099"/>
      <c r="J13" s="1099"/>
      <c r="K13" s="1099"/>
      <c r="L13" s="1099"/>
      <c r="M13" s="1099"/>
      <c r="N13" s="1099"/>
      <c r="O13" s="1099"/>
      <c r="P13" s="1099"/>
      <c r="Q13" s="1099"/>
      <c r="R13" s="1099"/>
      <c r="S13" s="1099"/>
      <c r="T13" s="278"/>
    </row>
    <row r="14" spans="1:20" ht="13.5" thickBot="1" x14ac:dyDescent="0.25">
      <c r="A14" s="1096" t="s">
        <v>906</v>
      </c>
      <c r="B14" s="1097"/>
      <c r="C14" s="977" t="s">
        <v>728</v>
      </c>
      <c r="D14" s="978"/>
      <c r="E14" s="978"/>
      <c r="F14" s="978"/>
      <c r="G14" s="978"/>
      <c r="H14" s="978"/>
      <c r="I14" s="978"/>
      <c r="J14" s="978"/>
      <c r="K14" s="978"/>
      <c r="L14" s="978"/>
      <c r="M14" s="978"/>
      <c r="N14" s="978"/>
      <c r="O14" s="978"/>
      <c r="P14" s="978"/>
      <c r="Q14" s="978"/>
      <c r="R14" s="979"/>
      <c r="S14" s="1134" t="s">
        <v>404</v>
      </c>
      <c r="T14" s="1134" t="s">
        <v>1281</v>
      </c>
    </row>
    <row r="15" spans="1:20" ht="23.25" thickBot="1" x14ac:dyDescent="0.25">
      <c r="A15" s="1136" t="s">
        <v>886</v>
      </c>
      <c r="B15" s="1137"/>
      <c r="C15" s="421">
        <v>0</v>
      </c>
      <c r="D15" s="421">
        <v>0.02</v>
      </c>
      <c r="E15" s="421">
        <v>0.04</v>
      </c>
      <c r="F15" s="421">
        <v>0.1</v>
      </c>
      <c r="G15" s="421">
        <v>0.2</v>
      </c>
      <c r="H15" s="421">
        <v>0.35</v>
      </c>
      <c r="I15" s="421">
        <v>0.5</v>
      </c>
      <c r="J15" s="421">
        <v>0.7</v>
      </c>
      <c r="K15" s="421">
        <v>0.75</v>
      </c>
      <c r="L15" s="421">
        <v>1</v>
      </c>
      <c r="M15" s="421">
        <v>1.5</v>
      </c>
      <c r="N15" s="421">
        <v>2.5</v>
      </c>
      <c r="O15" s="421">
        <v>3.7</v>
      </c>
      <c r="P15" s="421">
        <v>12.5</v>
      </c>
      <c r="Q15" s="422" t="s">
        <v>903</v>
      </c>
      <c r="R15" s="422" t="s">
        <v>904</v>
      </c>
      <c r="S15" s="1135"/>
      <c r="T15" s="1135"/>
    </row>
    <row r="16" spans="1:20" ht="26.25" thickBot="1" x14ac:dyDescent="0.25">
      <c r="A16" s="396">
        <v>1</v>
      </c>
      <c r="B16" s="277" t="s">
        <v>905</v>
      </c>
      <c r="C16" s="567">
        <v>0</v>
      </c>
      <c r="D16" s="567">
        <v>0</v>
      </c>
      <c r="E16" s="567">
        <v>0</v>
      </c>
      <c r="F16" s="567">
        <v>0</v>
      </c>
      <c r="G16" s="567">
        <v>0</v>
      </c>
      <c r="H16" s="567">
        <v>0</v>
      </c>
      <c r="I16" s="567">
        <v>0</v>
      </c>
      <c r="J16" s="567">
        <v>0</v>
      </c>
      <c r="K16" s="567">
        <v>0</v>
      </c>
      <c r="L16" s="567">
        <v>0</v>
      </c>
      <c r="M16" s="567">
        <v>0</v>
      </c>
      <c r="N16" s="567">
        <v>0</v>
      </c>
      <c r="O16" s="567">
        <v>0</v>
      </c>
      <c r="P16" s="567">
        <v>0</v>
      </c>
      <c r="Q16" s="567">
        <v>0</v>
      </c>
      <c r="R16" s="567">
        <v>0</v>
      </c>
      <c r="S16" s="277">
        <f>SUM(C16:R16)</f>
        <v>0</v>
      </c>
      <c r="T16" s="277">
        <v>0</v>
      </c>
    </row>
    <row r="17" spans="1:20" ht="26.25" thickBot="1" x14ac:dyDescent="0.25">
      <c r="A17" s="396">
        <v>2</v>
      </c>
      <c r="B17" s="277" t="s">
        <v>778</v>
      </c>
      <c r="C17" s="567">
        <v>0</v>
      </c>
      <c r="D17" s="567">
        <v>0</v>
      </c>
      <c r="E17" s="567">
        <v>0</v>
      </c>
      <c r="F17" s="567">
        <v>0</v>
      </c>
      <c r="G17" s="567">
        <v>0</v>
      </c>
      <c r="H17" s="567">
        <v>0</v>
      </c>
      <c r="I17" s="567">
        <v>0</v>
      </c>
      <c r="J17" s="567">
        <v>0</v>
      </c>
      <c r="K17" s="567">
        <v>0</v>
      </c>
      <c r="L17" s="567">
        <v>0</v>
      </c>
      <c r="M17" s="567">
        <v>0</v>
      </c>
      <c r="N17" s="567">
        <v>0</v>
      </c>
      <c r="O17" s="567">
        <v>0</v>
      </c>
      <c r="P17" s="567">
        <v>0</v>
      </c>
      <c r="Q17" s="567">
        <v>0</v>
      </c>
      <c r="R17" s="567">
        <v>0</v>
      </c>
      <c r="S17" s="567">
        <f t="shared" ref="S17:S32" si="0">SUM(C17:R17)</f>
        <v>0</v>
      </c>
      <c r="T17" s="567">
        <v>0</v>
      </c>
    </row>
    <row r="18" spans="1:20" ht="26.25" thickBot="1" x14ac:dyDescent="0.25">
      <c r="A18" s="396">
        <v>3</v>
      </c>
      <c r="B18" s="277" t="s">
        <v>757</v>
      </c>
      <c r="C18" s="567">
        <v>0</v>
      </c>
      <c r="D18" s="567">
        <v>0</v>
      </c>
      <c r="E18" s="567">
        <v>0</v>
      </c>
      <c r="F18" s="567">
        <v>0</v>
      </c>
      <c r="G18" s="567">
        <v>0</v>
      </c>
      <c r="H18" s="567">
        <v>0</v>
      </c>
      <c r="I18" s="567">
        <v>0</v>
      </c>
      <c r="J18" s="567">
        <v>0</v>
      </c>
      <c r="K18" s="567">
        <v>0</v>
      </c>
      <c r="L18" s="567">
        <v>0</v>
      </c>
      <c r="M18" s="567">
        <v>0</v>
      </c>
      <c r="N18" s="567">
        <v>0</v>
      </c>
      <c r="O18" s="567">
        <v>0</v>
      </c>
      <c r="P18" s="567">
        <v>0</v>
      </c>
      <c r="Q18" s="567">
        <v>0</v>
      </c>
      <c r="R18" s="567">
        <v>0</v>
      </c>
      <c r="S18" s="567">
        <f t="shared" si="0"/>
        <v>0</v>
      </c>
      <c r="T18" s="567">
        <v>0</v>
      </c>
    </row>
    <row r="19" spans="1:20" ht="26.25" thickBot="1" x14ac:dyDescent="0.25">
      <c r="A19" s="396">
        <v>4</v>
      </c>
      <c r="B19" s="277" t="s">
        <v>888</v>
      </c>
      <c r="C19" s="567">
        <v>0</v>
      </c>
      <c r="D19" s="567">
        <v>0</v>
      </c>
      <c r="E19" s="567">
        <v>0</v>
      </c>
      <c r="F19" s="567">
        <v>0</v>
      </c>
      <c r="G19" s="567">
        <v>0</v>
      </c>
      <c r="H19" s="567">
        <v>0</v>
      </c>
      <c r="I19" s="567">
        <v>0</v>
      </c>
      <c r="J19" s="567">
        <v>0</v>
      </c>
      <c r="K19" s="567">
        <v>0</v>
      </c>
      <c r="L19" s="567">
        <v>0</v>
      </c>
      <c r="M19" s="567">
        <v>0</v>
      </c>
      <c r="N19" s="567">
        <v>0</v>
      </c>
      <c r="O19" s="567">
        <v>0</v>
      </c>
      <c r="P19" s="567">
        <v>0</v>
      </c>
      <c r="Q19" s="567">
        <v>0</v>
      </c>
      <c r="R19" s="567">
        <v>0</v>
      </c>
      <c r="S19" s="567">
        <f t="shared" si="0"/>
        <v>0</v>
      </c>
      <c r="T19" s="567">
        <v>0</v>
      </c>
    </row>
    <row r="20" spans="1:20" ht="13.5" thickBot="1" x14ac:dyDescent="0.25">
      <c r="A20" s="396">
        <v>5</v>
      </c>
      <c r="B20" s="277" t="s">
        <v>759</v>
      </c>
      <c r="C20" s="277">
        <v>0</v>
      </c>
      <c r="D20" s="567">
        <v>0</v>
      </c>
      <c r="E20" s="567">
        <v>0</v>
      </c>
      <c r="F20" s="567">
        <v>0</v>
      </c>
      <c r="G20" s="567">
        <v>0</v>
      </c>
      <c r="H20" s="567">
        <v>0</v>
      </c>
      <c r="I20" s="567">
        <v>0</v>
      </c>
      <c r="J20" s="567">
        <v>0</v>
      </c>
      <c r="K20" s="567">
        <v>0</v>
      </c>
      <c r="L20" s="567">
        <v>0</v>
      </c>
      <c r="M20" s="567">
        <v>0</v>
      </c>
      <c r="N20" s="567">
        <v>0</v>
      </c>
      <c r="O20" s="567">
        <v>0</v>
      </c>
      <c r="P20" s="567">
        <v>0</v>
      </c>
      <c r="Q20" s="567">
        <v>0</v>
      </c>
      <c r="R20" s="567">
        <v>0</v>
      </c>
      <c r="S20" s="567">
        <f t="shared" si="0"/>
        <v>0</v>
      </c>
      <c r="T20" s="567">
        <v>0</v>
      </c>
    </row>
    <row r="21" spans="1:20" ht="13.5" thickBot="1" x14ac:dyDescent="0.25">
      <c r="A21" s="419">
        <v>6</v>
      </c>
      <c r="B21" s="255" t="s">
        <v>475</v>
      </c>
      <c r="C21" s="567">
        <v>0</v>
      </c>
      <c r="D21" s="567">
        <v>0</v>
      </c>
      <c r="E21" s="567">
        <v>0</v>
      </c>
      <c r="F21" s="567">
        <v>0</v>
      </c>
      <c r="G21" s="567">
        <f>'EU CR4'!C22</f>
        <v>406113.728</v>
      </c>
      <c r="H21" s="567">
        <v>0</v>
      </c>
      <c r="I21" s="567">
        <v>0</v>
      </c>
      <c r="J21" s="567">
        <v>0</v>
      </c>
      <c r="K21" s="567">
        <v>0</v>
      </c>
      <c r="L21" s="567">
        <v>0</v>
      </c>
      <c r="M21" s="567">
        <v>0</v>
      </c>
      <c r="N21" s="567">
        <v>0</v>
      </c>
      <c r="O21" s="567">
        <v>0</v>
      </c>
      <c r="P21" s="567">
        <v>0</v>
      </c>
      <c r="Q21" s="567">
        <v>0</v>
      </c>
      <c r="R21" s="567">
        <v>0</v>
      </c>
      <c r="S21" s="567">
        <f t="shared" si="0"/>
        <v>406113.728</v>
      </c>
      <c r="T21" s="567">
        <v>0</v>
      </c>
    </row>
    <row r="22" spans="1:20" ht="13.5" thickBot="1" x14ac:dyDescent="0.25">
      <c r="A22" s="419">
        <v>7</v>
      </c>
      <c r="B22" s="255" t="s">
        <v>480</v>
      </c>
      <c r="C22" s="567">
        <v>0</v>
      </c>
      <c r="D22" s="567">
        <v>0</v>
      </c>
      <c r="E22" s="567">
        <v>0</v>
      </c>
      <c r="F22" s="567">
        <v>0</v>
      </c>
      <c r="G22" s="567">
        <v>0</v>
      </c>
      <c r="H22" s="567">
        <v>0</v>
      </c>
      <c r="I22" s="567">
        <v>0</v>
      </c>
      <c r="J22" s="567">
        <v>0</v>
      </c>
      <c r="K22" s="567">
        <v>0</v>
      </c>
      <c r="L22" s="567">
        <f>'EU CR4'!C23</f>
        <v>63258.714999999997</v>
      </c>
      <c r="M22" s="567">
        <v>0</v>
      </c>
      <c r="N22" s="567">
        <v>0</v>
      </c>
      <c r="O22" s="567">
        <v>0</v>
      </c>
      <c r="P22" s="567">
        <v>0</v>
      </c>
      <c r="Q22" s="567">
        <v>0</v>
      </c>
      <c r="R22" s="567">
        <v>0</v>
      </c>
      <c r="S22" s="567">
        <f t="shared" si="0"/>
        <v>63258.714999999997</v>
      </c>
      <c r="T22" s="567">
        <v>0</v>
      </c>
    </row>
    <row r="23" spans="1:20" ht="13.5" thickBot="1" x14ac:dyDescent="0.25">
      <c r="A23" s="396">
        <v>8</v>
      </c>
      <c r="B23" s="277" t="s">
        <v>749</v>
      </c>
      <c r="C23" s="277">
        <f>'EU CR4'!C24/2</f>
        <v>1488.7570000000001</v>
      </c>
      <c r="D23" s="567">
        <v>0</v>
      </c>
      <c r="E23" s="567">
        <v>0</v>
      </c>
      <c r="F23" s="567">
        <v>0</v>
      </c>
      <c r="G23" s="567">
        <v>0</v>
      </c>
      <c r="H23" s="567">
        <v>0</v>
      </c>
      <c r="I23" s="567">
        <v>0</v>
      </c>
      <c r="J23" s="567">
        <v>0</v>
      </c>
      <c r="K23" s="567">
        <v>0</v>
      </c>
      <c r="L23" s="567">
        <v>0</v>
      </c>
      <c r="M23" s="567">
        <f>'EU CR4'!C24/2</f>
        <v>1488.7570000000001</v>
      </c>
      <c r="N23" s="567">
        <v>0</v>
      </c>
      <c r="O23" s="567">
        <v>0</v>
      </c>
      <c r="P23" s="567">
        <v>0</v>
      </c>
      <c r="Q23" s="567">
        <v>0</v>
      </c>
      <c r="R23" s="567">
        <v>0</v>
      </c>
      <c r="S23" s="567">
        <f t="shared" si="0"/>
        <v>2977.5140000000001</v>
      </c>
      <c r="T23" s="567">
        <v>0</v>
      </c>
    </row>
    <row r="24" spans="1:20" ht="13.5" thickBot="1" x14ac:dyDescent="0.25">
      <c r="A24" s="396">
        <v>9</v>
      </c>
      <c r="B24" s="277" t="s">
        <v>477</v>
      </c>
      <c r="C24" s="277">
        <v>0</v>
      </c>
      <c r="D24" s="567">
        <v>0</v>
      </c>
      <c r="E24" s="567">
        <v>0</v>
      </c>
      <c r="F24" s="567">
        <v>0</v>
      </c>
      <c r="G24" s="567">
        <v>0</v>
      </c>
      <c r="H24" s="567">
        <v>0</v>
      </c>
      <c r="I24" s="567">
        <v>0</v>
      </c>
      <c r="J24" s="567">
        <v>0</v>
      </c>
      <c r="K24" s="567">
        <v>0</v>
      </c>
      <c r="L24" s="567">
        <v>0</v>
      </c>
      <c r="M24" s="567">
        <v>0</v>
      </c>
      <c r="N24" s="567">
        <v>0</v>
      </c>
      <c r="O24" s="567">
        <v>0</v>
      </c>
      <c r="P24" s="567">
        <v>0</v>
      </c>
      <c r="Q24" s="567">
        <v>0</v>
      </c>
      <c r="R24" s="567">
        <v>0</v>
      </c>
      <c r="S24" s="567">
        <f t="shared" si="0"/>
        <v>0</v>
      </c>
      <c r="T24" s="567">
        <v>0</v>
      </c>
    </row>
    <row r="25" spans="1:20" ht="13.5" thickBot="1" x14ac:dyDescent="0.25">
      <c r="A25" s="396">
        <v>10</v>
      </c>
      <c r="B25" s="277" t="s">
        <v>761</v>
      </c>
      <c r="C25" s="277">
        <v>0</v>
      </c>
      <c r="D25" s="567">
        <v>0</v>
      </c>
      <c r="E25" s="567">
        <v>0</v>
      </c>
      <c r="F25" s="567">
        <v>0</v>
      </c>
      <c r="G25" s="567">
        <v>0</v>
      </c>
      <c r="H25" s="567">
        <v>0</v>
      </c>
      <c r="I25" s="567">
        <v>0</v>
      </c>
      <c r="J25" s="567">
        <v>0</v>
      </c>
      <c r="K25" s="567">
        <v>0</v>
      </c>
      <c r="L25" s="567">
        <v>0</v>
      </c>
      <c r="M25" s="567">
        <v>0</v>
      </c>
      <c r="N25" s="567">
        <v>0</v>
      </c>
      <c r="O25" s="567">
        <v>0</v>
      </c>
      <c r="P25" s="567">
        <v>0</v>
      </c>
      <c r="Q25" s="567">
        <v>0</v>
      </c>
      <c r="R25" s="567">
        <v>0</v>
      </c>
      <c r="S25" s="567">
        <f t="shared" si="0"/>
        <v>0</v>
      </c>
      <c r="T25" s="567">
        <v>0</v>
      </c>
    </row>
    <row r="26" spans="1:20" ht="13.5" thickBot="1" x14ac:dyDescent="0.25">
      <c r="A26" s="419">
        <v>11</v>
      </c>
      <c r="B26" s="255" t="s">
        <v>889</v>
      </c>
      <c r="C26" s="255">
        <v>0</v>
      </c>
      <c r="D26" s="566">
        <v>0</v>
      </c>
      <c r="E26" s="566">
        <v>0</v>
      </c>
      <c r="F26" s="566">
        <v>0</v>
      </c>
      <c r="G26" s="566">
        <v>0</v>
      </c>
      <c r="H26" s="566">
        <v>0</v>
      </c>
      <c r="I26" s="566">
        <v>0</v>
      </c>
      <c r="J26" s="566">
        <v>0</v>
      </c>
      <c r="K26" s="566">
        <v>0</v>
      </c>
      <c r="L26" s="566">
        <v>0</v>
      </c>
      <c r="M26" s="566">
        <v>0</v>
      </c>
      <c r="N26" s="566">
        <v>0</v>
      </c>
      <c r="O26" s="566">
        <v>0</v>
      </c>
      <c r="P26" s="566">
        <v>0</v>
      </c>
      <c r="Q26" s="566">
        <v>0</v>
      </c>
      <c r="R26" s="567">
        <v>0</v>
      </c>
      <c r="S26" s="567">
        <f t="shared" si="0"/>
        <v>0</v>
      </c>
      <c r="T26" s="567">
        <v>0</v>
      </c>
    </row>
    <row r="27" spans="1:20" ht="13.5" thickBot="1" x14ac:dyDescent="0.25">
      <c r="A27" s="396">
        <v>12</v>
      </c>
      <c r="B27" s="277" t="s">
        <v>890</v>
      </c>
      <c r="C27" s="277">
        <v>0</v>
      </c>
      <c r="D27" s="567">
        <v>0</v>
      </c>
      <c r="E27" s="567">
        <v>0</v>
      </c>
      <c r="F27" s="567">
        <v>0</v>
      </c>
      <c r="G27" s="567">
        <v>0</v>
      </c>
      <c r="H27" s="567">
        <v>0</v>
      </c>
      <c r="I27" s="567">
        <v>0</v>
      </c>
      <c r="J27" s="567">
        <v>0</v>
      </c>
      <c r="K27" s="567">
        <v>0</v>
      </c>
      <c r="L27" s="567">
        <v>0</v>
      </c>
      <c r="M27" s="567">
        <v>0</v>
      </c>
      <c r="N27" s="567">
        <v>0</v>
      </c>
      <c r="O27" s="567">
        <v>0</v>
      </c>
      <c r="P27" s="567">
        <v>0</v>
      </c>
      <c r="Q27" s="567">
        <v>0</v>
      </c>
      <c r="R27" s="567">
        <v>0</v>
      </c>
      <c r="S27" s="567">
        <f t="shared" si="0"/>
        <v>0</v>
      </c>
      <c r="T27" s="567">
        <v>0</v>
      </c>
    </row>
    <row r="28" spans="1:20" ht="39" thickBot="1" x14ac:dyDescent="0.25">
      <c r="A28" s="419">
        <v>13</v>
      </c>
      <c r="B28" s="255" t="s">
        <v>891</v>
      </c>
      <c r="C28" s="255">
        <v>0</v>
      </c>
      <c r="D28" s="566">
        <v>0</v>
      </c>
      <c r="E28" s="566">
        <v>0</v>
      </c>
      <c r="F28" s="566">
        <v>0</v>
      </c>
      <c r="G28" s="566">
        <v>0</v>
      </c>
      <c r="H28" s="566">
        <v>0</v>
      </c>
      <c r="I28" s="566">
        <v>0</v>
      </c>
      <c r="J28" s="566">
        <v>0</v>
      </c>
      <c r="K28" s="566">
        <v>0</v>
      </c>
      <c r="L28" s="566">
        <v>0</v>
      </c>
      <c r="M28" s="566">
        <v>0</v>
      </c>
      <c r="N28" s="566">
        <v>0</v>
      </c>
      <c r="O28" s="566">
        <v>0</v>
      </c>
      <c r="P28" s="566">
        <v>0</v>
      </c>
      <c r="Q28" s="566">
        <v>0</v>
      </c>
      <c r="R28" s="567">
        <v>0</v>
      </c>
      <c r="S28" s="567">
        <f t="shared" si="0"/>
        <v>0</v>
      </c>
      <c r="T28" s="567">
        <v>0</v>
      </c>
    </row>
    <row r="29" spans="1:20" ht="26.25" thickBot="1" x14ac:dyDescent="0.25">
      <c r="A29" s="396">
        <v>14</v>
      </c>
      <c r="B29" s="580" t="s">
        <v>764</v>
      </c>
      <c r="C29" s="567">
        <v>0</v>
      </c>
      <c r="D29" s="567">
        <v>0</v>
      </c>
      <c r="E29" s="567">
        <v>0</v>
      </c>
      <c r="F29" s="567">
        <v>0</v>
      </c>
      <c r="G29" s="567">
        <v>0</v>
      </c>
      <c r="H29" s="567">
        <v>0</v>
      </c>
      <c r="I29" s="567">
        <v>0</v>
      </c>
      <c r="J29" s="567">
        <v>0</v>
      </c>
      <c r="K29" s="567">
        <v>0</v>
      </c>
      <c r="L29" s="567">
        <v>0</v>
      </c>
      <c r="M29" s="567">
        <v>0</v>
      </c>
      <c r="N29" s="567">
        <v>0</v>
      </c>
      <c r="O29" s="567">
        <v>0</v>
      </c>
      <c r="P29" s="567">
        <v>0</v>
      </c>
      <c r="Q29" s="567">
        <v>0</v>
      </c>
      <c r="R29" s="567">
        <v>0</v>
      </c>
      <c r="S29" s="567">
        <f t="shared" si="0"/>
        <v>0</v>
      </c>
      <c r="T29" s="567">
        <v>0</v>
      </c>
    </row>
    <row r="30" spans="1:20" ht="13.5" thickBot="1" x14ac:dyDescent="0.25">
      <c r="A30" s="396">
        <v>15</v>
      </c>
      <c r="B30" s="277" t="s">
        <v>754</v>
      </c>
      <c r="C30" s="277">
        <v>0</v>
      </c>
      <c r="D30" s="567">
        <v>0</v>
      </c>
      <c r="E30" s="567">
        <v>0</v>
      </c>
      <c r="F30" s="567">
        <v>0</v>
      </c>
      <c r="G30" s="567">
        <v>0</v>
      </c>
      <c r="H30" s="567">
        <v>0</v>
      </c>
      <c r="I30" s="567">
        <v>0</v>
      </c>
      <c r="J30" s="567">
        <v>0</v>
      </c>
      <c r="K30" s="567">
        <v>0</v>
      </c>
      <c r="L30" s="567">
        <v>0</v>
      </c>
      <c r="M30" s="567">
        <v>0</v>
      </c>
      <c r="N30" s="567">
        <v>0</v>
      </c>
      <c r="O30" s="567">
        <v>0</v>
      </c>
      <c r="P30" s="567">
        <v>0</v>
      </c>
      <c r="Q30" s="567">
        <v>0</v>
      </c>
      <c r="R30" s="567">
        <v>0</v>
      </c>
      <c r="S30" s="567">
        <f t="shared" si="0"/>
        <v>0</v>
      </c>
      <c r="T30" s="567">
        <v>0</v>
      </c>
    </row>
    <row r="31" spans="1:20" ht="13.5" thickBot="1" x14ac:dyDescent="0.25">
      <c r="A31" s="396">
        <v>16</v>
      </c>
      <c r="B31" s="561" t="s">
        <v>892</v>
      </c>
      <c r="C31" s="567">
        <f>'EU CR4'!C17</f>
        <v>121.925</v>
      </c>
      <c r="D31" s="567">
        <v>0</v>
      </c>
      <c r="E31" s="567">
        <v>0</v>
      </c>
      <c r="F31" s="567">
        <v>0</v>
      </c>
      <c r="G31" s="567">
        <v>0</v>
      </c>
      <c r="H31" s="567">
        <v>0</v>
      </c>
      <c r="I31" s="567">
        <v>0</v>
      </c>
      <c r="J31" s="567">
        <v>0</v>
      </c>
      <c r="K31" s="567">
        <v>0</v>
      </c>
      <c r="L31" s="567">
        <f>'EU CR4'!C32</f>
        <v>10769.612999999999</v>
      </c>
      <c r="M31" s="567">
        <v>0</v>
      </c>
      <c r="N31" s="567">
        <v>0</v>
      </c>
      <c r="O31" s="567">
        <v>0</v>
      </c>
      <c r="P31" s="567">
        <v>0</v>
      </c>
      <c r="Q31" s="567">
        <v>0</v>
      </c>
      <c r="R31" s="567">
        <v>0</v>
      </c>
      <c r="S31" s="567">
        <f t="shared" si="0"/>
        <v>10891.537999999999</v>
      </c>
      <c r="T31" s="567">
        <v>0</v>
      </c>
    </row>
    <row r="32" spans="1:20" ht="13.5" thickBot="1" x14ac:dyDescent="0.25">
      <c r="A32" s="396">
        <v>17</v>
      </c>
      <c r="B32" s="279" t="s">
        <v>404</v>
      </c>
      <c r="C32" s="277">
        <f>SUM(C16:C31)</f>
        <v>1610.682</v>
      </c>
      <c r="D32" s="567">
        <f t="shared" ref="D32:Q32" si="1">SUM(D16:D31)</f>
        <v>0</v>
      </c>
      <c r="E32" s="567">
        <f t="shared" si="1"/>
        <v>0</v>
      </c>
      <c r="F32" s="567">
        <f t="shared" si="1"/>
        <v>0</v>
      </c>
      <c r="G32" s="567">
        <f t="shared" si="1"/>
        <v>406113.728</v>
      </c>
      <c r="H32" s="567">
        <f t="shared" si="1"/>
        <v>0</v>
      </c>
      <c r="I32" s="567">
        <f t="shared" si="1"/>
        <v>0</v>
      </c>
      <c r="J32" s="567">
        <f t="shared" si="1"/>
        <v>0</v>
      </c>
      <c r="K32" s="567">
        <f t="shared" si="1"/>
        <v>0</v>
      </c>
      <c r="L32" s="567">
        <f t="shared" si="1"/>
        <v>74028.327999999994</v>
      </c>
      <c r="M32" s="567">
        <f t="shared" si="1"/>
        <v>1488.7570000000001</v>
      </c>
      <c r="N32" s="567">
        <f t="shared" si="1"/>
        <v>0</v>
      </c>
      <c r="O32" s="567">
        <f t="shared" si="1"/>
        <v>0</v>
      </c>
      <c r="P32" s="567">
        <f t="shared" si="1"/>
        <v>0</v>
      </c>
      <c r="Q32" s="567">
        <f t="shared" si="1"/>
        <v>0</v>
      </c>
      <c r="R32" s="567">
        <v>0</v>
      </c>
      <c r="S32" s="567">
        <f t="shared" si="0"/>
        <v>483241.49499999994</v>
      </c>
      <c r="T32" s="567">
        <v>0</v>
      </c>
    </row>
    <row r="33" spans="1:20" x14ac:dyDescent="0.2">
      <c r="A33" s="8"/>
      <c r="B33" s="8"/>
    </row>
    <row r="34" spans="1:20" x14ac:dyDescent="0.2">
      <c r="A34" s="1123" t="s">
        <v>676</v>
      </c>
      <c r="B34" s="1123"/>
      <c r="C34" s="1123"/>
      <c r="D34" s="1123"/>
      <c r="E34" s="1123"/>
      <c r="F34" s="1123"/>
      <c r="G34" s="1123"/>
      <c r="H34" s="1123"/>
      <c r="I34" s="1123"/>
      <c r="J34" s="1123"/>
      <c r="K34" s="1123"/>
      <c r="L34" s="1123"/>
    </row>
    <row r="35" spans="1:20" x14ac:dyDescent="0.2">
      <c r="A35" s="1133" t="s">
        <v>1276</v>
      </c>
      <c r="B35" s="1133"/>
      <c r="C35" s="1133"/>
      <c r="D35" s="1133"/>
      <c r="E35" s="1133"/>
      <c r="F35" s="1133"/>
      <c r="G35" s="1133"/>
      <c r="H35" s="1133"/>
      <c r="I35" s="1133"/>
      <c r="J35" s="1133"/>
      <c r="K35" s="1133"/>
      <c r="L35" s="1133"/>
      <c r="M35" s="1133"/>
      <c r="N35" s="1133"/>
      <c r="O35" s="1133"/>
      <c r="P35" s="1133"/>
      <c r="Q35" s="1133"/>
      <c r="R35" s="1133"/>
      <c r="S35" s="1133"/>
      <c r="T35" s="1133"/>
    </row>
    <row r="36" spans="1:20" x14ac:dyDescent="0.2">
      <c r="A36" s="1133" t="s">
        <v>1277</v>
      </c>
      <c r="B36" s="1133"/>
      <c r="C36" s="1133"/>
      <c r="D36" s="1133"/>
      <c r="E36" s="1133"/>
      <c r="F36" s="1133"/>
      <c r="G36" s="1133"/>
      <c r="H36" s="1133"/>
      <c r="I36" s="1133"/>
      <c r="J36" s="1133"/>
      <c r="K36" s="1133"/>
      <c r="L36" s="1133"/>
      <c r="M36" s="1133"/>
      <c r="N36" s="1133"/>
      <c r="O36" s="1133"/>
      <c r="P36" s="1133"/>
      <c r="Q36" s="1133"/>
      <c r="R36" s="1133"/>
      <c r="S36" s="1133"/>
      <c r="T36" s="1133"/>
    </row>
    <row r="37" spans="1:20" x14ac:dyDescent="0.2">
      <c r="A37" s="1133" t="s">
        <v>1278</v>
      </c>
      <c r="B37" s="1133"/>
      <c r="C37" s="1133"/>
      <c r="D37" s="1133"/>
      <c r="E37" s="1133"/>
      <c r="F37" s="1133"/>
      <c r="G37" s="1133"/>
      <c r="H37" s="1133"/>
      <c r="I37" s="1133"/>
      <c r="J37" s="1133"/>
      <c r="K37" s="1133"/>
      <c r="L37" s="1133"/>
      <c r="M37" s="1133"/>
      <c r="N37" s="1133"/>
      <c r="O37" s="1133"/>
      <c r="P37" s="1133"/>
      <c r="Q37" s="1133"/>
      <c r="R37" s="1133"/>
      <c r="S37" s="1133"/>
      <c r="T37" s="1133"/>
    </row>
    <row r="38" spans="1:20" x14ac:dyDescent="0.2">
      <c r="A38" s="1133" t="s">
        <v>1279</v>
      </c>
      <c r="B38" s="1133"/>
      <c r="C38" s="1133"/>
      <c r="D38" s="1133"/>
      <c r="E38" s="1133"/>
      <c r="F38" s="1133"/>
      <c r="G38" s="1133"/>
      <c r="H38" s="1133"/>
      <c r="I38" s="1133"/>
      <c r="J38" s="1133"/>
      <c r="K38" s="1133"/>
      <c r="L38" s="1133"/>
      <c r="M38" s="1133"/>
      <c r="N38" s="1133"/>
      <c r="O38" s="1133"/>
      <c r="P38" s="1133"/>
      <c r="Q38" s="1133"/>
      <c r="R38" s="1133"/>
      <c r="S38" s="1133"/>
      <c r="T38" s="1133"/>
    </row>
    <row r="39" spans="1:20" x14ac:dyDescent="0.2">
      <c r="A39" s="1133" t="s">
        <v>1280</v>
      </c>
      <c r="B39" s="1133"/>
      <c r="C39" s="1133"/>
      <c r="D39" s="1133"/>
      <c r="E39" s="1133"/>
      <c r="F39" s="1133"/>
      <c r="G39" s="1133"/>
      <c r="H39" s="1133"/>
      <c r="I39" s="1133"/>
      <c r="J39" s="1133"/>
      <c r="K39" s="1133"/>
      <c r="L39" s="1133"/>
      <c r="M39" s="1133"/>
      <c r="N39" s="1133"/>
      <c r="O39" s="1133"/>
      <c r="P39" s="1133"/>
      <c r="Q39" s="1133"/>
      <c r="R39" s="1133"/>
      <c r="S39" s="1133"/>
      <c r="T39" s="1133"/>
    </row>
    <row r="40" spans="1:20" x14ac:dyDescent="0.2">
      <c r="A40" s="8"/>
      <c r="B40" s="8"/>
    </row>
    <row r="41" spans="1:20" x14ac:dyDescent="0.2">
      <c r="A41" s="8"/>
      <c r="B41" s="8"/>
    </row>
    <row r="42" spans="1:20" x14ac:dyDescent="0.2">
      <c r="A42" s="8"/>
      <c r="B42" s="8"/>
    </row>
    <row r="43" spans="1:20" x14ac:dyDescent="0.2">
      <c r="A43" s="8"/>
      <c r="B43" s="8"/>
    </row>
    <row r="44" spans="1:20" x14ac:dyDescent="0.2">
      <c r="A44" s="8"/>
      <c r="B44" s="8"/>
    </row>
    <row r="45" spans="1:20" x14ac:dyDescent="0.2">
      <c r="A45" s="8"/>
      <c r="B45" s="8"/>
    </row>
    <row r="46" spans="1:20" x14ac:dyDescent="0.2">
      <c r="A46" s="8"/>
      <c r="B46" s="8"/>
    </row>
    <row r="47" spans="1:20" x14ac:dyDescent="0.2">
      <c r="A47" s="8"/>
      <c r="B47" s="8"/>
    </row>
    <row r="48" spans="1:20"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sheetData>
  <mergeCells count="25">
    <mergeCell ref="D5:E5"/>
    <mergeCell ref="A1:B1"/>
    <mergeCell ref="A4:B4"/>
    <mergeCell ref="C1:T1"/>
    <mergeCell ref="A2:T2"/>
    <mergeCell ref="C4:T4"/>
    <mergeCell ref="T14:T15"/>
    <mergeCell ref="A15:B15"/>
    <mergeCell ref="A14:B14"/>
    <mergeCell ref="A6:T6"/>
    <mergeCell ref="A7:T7"/>
    <mergeCell ref="A8:T8"/>
    <mergeCell ref="A9:T9"/>
    <mergeCell ref="A10:T10"/>
    <mergeCell ref="A11:T11"/>
    <mergeCell ref="A12:T12"/>
    <mergeCell ref="D13:S13"/>
    <mergeCell ref="C14:R14"/>
    <mergeCell ref="S14:S15"/>
    <mergeCell ref="A39:T39"/>
    <mergeCell ref="A34:L34"/>
    <mergeCell ref="A35:T35"/>
    <mergeCell ref="A36:T36"/>
    <mergeCell ref="A37:T37"/>
    <mergeCell ref="A38:T38"/>
  </mergeCells>
  <hyperlinks>
    <hyperlink ref="C1" r:id="rId1"/>
  </hyperlinks>
  <pageMargins left="0.25" right="0.25"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0"/>
  </sheetPr>
  <dimension ref="A1:J639"/>
  <sheetViews>
    <sheetView view="pageBreakPreview" topLeftCell="A8" zoomScaleNormal="100" zoomScaleSheetLayoutView="100" workbookViewId="0">
      <selection activeCell="E22" sqref="E22"/>
    </sheetView>
  </sheetViews>
  <sheetFormatPr defaultRowHeight="12.75" x14ac:dyDescent="0.2"/>
  <cols>
    <col min="1" max="1" width="3.42578125" style="18" customWidth="1"/>
    <col min="2" max="2" width="25" style="18" customWidth="1"/>
    <col min="3" max="3" width="11.42578125" style="24" customWidth="1"/>
    <col min="4" max="9" width="11.42578125" style="18" customWidth="1"/>
    <col min="10" max="16384" width="9.140625" style="18"/>
  </cols>
  <sheetData>
    <row r="1" spans="1:10" ht="24.75" customHeight="1" x14ac:dyDescent="0.2">
      <c r="A1" s="259" t="s">
        <v>913</v>
      </c>
      <c r="B1" s="254"/>
      <c r="C1" s="665" t="s">
        <v>631</v>
      </c>
      <c r="D1" s="665"/>
      <c r="E1" s="665"/>
      <c r="F1" s="665"/>
      <c r="G1" s="665"/>
      <c r="H1" s="665"/>
      <c r="I1" s="666"/>
    </row>
    <row r="2" spans="1:10" ht="15" customHeight="1" x14ac:dyDescent="0.2">
      <c r="A2" s="145" t="s">
        <v>938</v>
      </c>
      <c r="B2" s="201"/>
      <c r="C2" s="201"/>
      <c r="D2" s="201"/>
      <c r="E2" s="201"/>
      <c r="F2" s="201"/>
      <c r="G2" s="201"/>
      <c r="H2" s="201"/>
      <c r="I2" s="427"/>
    </row>
    <row r="3" spans="1:10" ht="13.5" thickBot="1" x14ac:dyDescent="0.25">
      <c r="A3" s="1149"/>
      <c r="B3" s="1150"/>
      <c r="C3" s="1150"/>
      <c r="D3" s="470"/>
      <c r="E3" s="470"/>
      <c r="F3" s="470"/>
      <c r="G3" s="470"/>
      <c r="H3" s="470"/>
      <c r="I3" s="471"/>
    </row>
    <row r="4" spans="1:10" ht="40.5" customHeight="1" thickBot="1" x14ac:dyDescent="0.25">
      <c r="A4" s="675" t="s">
        <v>614</v>
      </c>
      <c r="B4" s="1023"/>
      <c r="C4" s="675" t="s">
        <v>948</v>
      </c>
      <c r="D4" s="944"/>
      <c r="E4" s="676"/>
      <c r="F4" s="676"/>
      <c r="G4" s="676"/>
      <c r="H4" s="676"/>
      <c r="I4" s="944"/>
    </row>
    <row r="5" spans="1:10" ht="15" customHeight="1" thickBot="1" x14ac:dyDescent="0.25">
      <c r="A5" s="77" t="s">
        <v>559</v>
      </c>
      <c r="B5" s="202"/>
      <c r="C5" s="203"/>
      <c r="D5" s="351"/>
      <c r="E5" s="265"/>
      <c r="F5" s="265"/>
      <c r="G5" s="265"/>
      <c r="H5" s="945" t="s">
        <v>1463</v>
      </c>
      <c r="I5" s="945"/>
    </row>
    <row r="6" spans="1:10" ht="27.75" customHeight="1" thickBot="1" x14ac:dyDescent="0.25">
      <c r="A6" s="1024" t="s">
        <v>1283</v>
      </c>
      <c r="B6" s="1025"/>
      <c r="C6" s="1025"/>
      <c r="D6" s="1025"/>
      <c r="E6" s="1025"/>
      <c r="F6" s="1025"/>
      <c r="G6" s="1025"/>
      <c r="H6" s="1025"/>
      <c r="I6" s="1026"/>
      <c r="J6" s="377"/>
    </row>
    <row r="7" spans="1:10" ht="28.5" customHeight="1" thickBot="1" x14ac:dyDescent="0.25">
      <c r="A7" s="1024" t="s">
        <v>1284</v>
      </c>
      <c r="B7" s="1025"/>
      <c r="C7" s="1025"/>
      <c r="D7" s="1025"/>
      <c r="E7" s="1025"/>
      <c r="F7" s="1025"/>
      <c r="G7" s="1025"/>
      <c r="H7" s="1025"/>
      <c r="I7" s="1026"/>
      <c r="J7" s="377"/>
    </row>
    <row r="8" spans="1:10" ht="41.25" customHeight="1" thickBot="1" x14ac:dyDescent="0.25">
      <c r="A8" s="1024" t="s">
        <v>1285</v>
      </c>
      <c r="B8" s="1025"/>
      <c r="C8" s="1025"/>
      <c r="D8" s="1025"/>
      <c r="E8" s="1025"/>
      <c r="F8" s="1025"/>
      <c r="G8" s="1025"/>
      <c r="H8" s="1025"/>
      <c r="I8" s="1026"/>
      <c r="J8" s="377"/>
    </row>
    <row r="9" spans="1:10" ht="13.5" thickBot="1" x14ac:dyDescent="0.25">
      <c r="A9" s="1024" t="s">
        <v>1175</v>
      </c>
      <c r="B9" s="1025"/>
      <c r="C9" s="1025"/>
      <c r="D9" s="1025"/>
      <c r="E9" s="1025"/>
      <c r="F9" s="1025"/>
      <c r="G9" s="1025"/>
      <c r="H9" s="1025"/>
      <c r="I9" s="1026"/>
      <c r="J9" s="377"/>
    </row>
    <row r="10" spans="1:10" ht="13.5" thickBot="1" x14ac:dyDescent="0.25">
      <c r="A10" s="1024" t="s">
        <v>1286</v>
      </c>
      <c r="B10" s="1025"/>
      <c r="C10" s="1025"/>
      <c r="D10" s="1025"/>
      <c r="E10" s="1025"/>
      <c r="F10" s="1025"/>
      <c r="G10" s="1025"/>
      <c r="H10" s="1025"/>
      <c r="I10" s="1026"/>
      <c r="J10" s="377"/>
    </row>
    <row r="11" spans="1:10" ht="13.5" thickBot="1" x14ac:dyDescent="0.25">
      <c r="A11" s="266"/>
      <c r="B11" s="267"/>
      <c r="C11" s="267"/>
      <c r="D11" s="280"/>
      <c r="E11" s="280"/>
      <c r="F11" s="280"/>
      <c r="G11" s="280"/>
      <c r="H11" s="280"/>
      <c r="I11" s="278"/>
      <c r="J11" s="377"/>
    </row>
    <row r="12" spans="1:10" ht="13.5" thickBot="1" x14ac:dyDescent="0.25">
      <c r="A12" s="1152" t="s">
        <v>1295</v>
      </c>
      <c r="B12" s="1153"/>
      <c r="C12" s="389" t="s">
        <v>632</v>
      </c>
      <c r="D12" s="420" t="s">
        <v>633</v>
      </c>
      <c r="E12" s="420" t="s">
        <v>635</v>
      </c>
      <c r="F12" s="420" t="s">
        <v>636</v>
      </c>
      <c r="G12" s="420" t="s">
        <v>637</v>
      </c>
      <c r="H12" s="420" t="s">
        <v>662</v>
      </c>
      <c r="I12" s="420" t="s">
        <v>663</v>
      </c>
    </row>
    <row r="13" spans="1:10" ht="60" customHeight="1" thickBot="1" x14ac:dyDescent="0.25">
      <c r="A13" s="1154"/>
      <c r="B13" s="1155"/>
      <c r="C13" s="420" t="s">
        <v>914</v>
      </c>
      <c r="D13" s="420" t="s">
        <v>915</v>
      </c>
      <c r="E13" s="420" t="s">
        <v>916</v>
      </c>
      <c r="F13" s="579" t="s">
        <v>917</v>
      </c>
      <c r="G13" s="420" t="s">
        <v>918</v>
      </c>
      <c r="H13" s="420" t="s">
        <v>919</v>
      </c>
      <c r="I13" s="420" t="s">
        <v>690</v>
      </c>
    </row>
    <row r="14" spans="1:10" ht="13.5" thickBot="1" x14ac:dyDescent="0.25">
      <c r="A14" s="396">
        <v>1</v>
      </c>
      <c r="B14" s="277" t="s">
        <v>920</v>
      </c>
      <c r="C14" s="276"/>
      <c r="D14" s="580">
        <v>0</v>
      </c>
      <c r="E14" s="580">
        <v>0</v>
      </c>
      <c r="F14" s="276"/>
      <c r="G14" s="276"/>
      <c r="H14" s="277">
        <v>0</v>
      </c>
      <c r="I14" s="580">
        <v>0</v>
      </c>
    </row>
    <row r="15" spans="1:10" ht="13.5" thickBot="1" x14ac:dyDescent="0.25">
      <c r="A15" s="396">
        <v>2</v>
      </c>
      <c r="B15" s="277" t="s">
        <v>921</v>
      </c>
      <c r="C15" s="580">
        <v>0</v>
      </c>
      <c r="D15" s="276"/>
      <c r="E15" s="276"/>
      <c r="F15" s="276"/>
      <c r="G15" s="276"/>
      <c r="H15" s="277">
        <v>0</v>
      </c>
      <c r="I15" s="277">
        <v>0</v>
      </c>
    </row>
    <row r="16" spans="1:10" ht="13.5" thickBot="1" x14ac:dyDescent="0.25">
      <c r="A16" s="396">
        <v>3</v>
      </c>
      <c r="B16" s="277" t="s">
        <v>900</v>
      </c>
      <c r="C16" s="276"/>
      <c r="D16" s="580">
        <v>0</v>
      </c>
      <c r="E16" s="276"/>
      <c r="F16" s="276"/>
      <c r="G16" s="580">
        <v>0.2</v>
      </c>
      <c r="H16" s="277">
        <v>0</v>
      </c>
      <c r="I16" s="277">
        <v>0</v>
      </c>
    </row>
    <row r="17" spans="1:9" ht="29.25" customHeight="1" thickBot="1" x14ac:dyDescent="0.25">
      <c r="A17" s="396">
        <v>4</v>
      </c>
      <c r="B17" s="277" t="s">
        <v>922</v>
      </c>
      <c r="C17" s="276"/>
      <c r="D17" s="276"/>
      <c r="E17" s="276"/>
      <c r="F17" s="277">
        <v>0</v>
      </c>
      <c r="G17" s="277">
        <v>0</v>
      </c>
      <c r="H17" s="277">
        <v>0</v>
      </c>
      <c r="I17" s="277">
        <v>0</v>
      </c>
    </row>
    <row r="18" spans="1:9" ht="30" customHeight="1" thickBot="1" x14ac:dyDescent="0.25">
      <c r="A18" s="396">
        <v>5</v>
      </c>
      <c r="B18" s="428" t="s">
        <v>923</v>
      </c>
      <c r="C18" s="276"/>
      <c r="D18" s="276"/>
      <c r="E18" s="276"/>
      <c r="F18" s="277">
        <v>0</v>
      </c>
      <c r="G18" s="277">
        <v>0</v>
      </c>
      <c r="H18" s="277">
        <v>0</v>
      </c>
      <c r="I18" s="277">
        <v>0</v>
      </c>
    </row>
    <row r="19" spans="1:9" ht="30.75" customHeight="1" thickBot="1" x14ac:dyDescent="0.25">
      <c r="A19" s="396">
        <v>6</v>
      </c>
      <c r="B19" s="428" t="s">
        <v>924</v>
      </c>
      <c r="C19" s="276"/>
      <c r="D19" s="276"/>
      <c r="E19" s="276"/>
      <c r="F19" s="277">
        <v>0</v>
      </c>
      <c r="G19" s="277">
        <v>0</v>
      </c>
      <c r="H19" s="277">
        <v>0</v>
      </c>
      <c r="I19" s="277">
        <v>0</v>
      </c>
    </row>
    <row r="20" spans="1:9" ht="26.25" thickBot="1" x14ac:dyDescent="0.25">
      <c r="A20" s="396">
        <v>7</v>
      </c>
      <c r="B20" s="428" t="s">
        <v>925</v>
      </c>
      <c r="C20" s="276"/>
      <c r="D20" s="276"/>
      <c r="E20" s="276"/>
      <c r="F20" s="277">
        <v>0</v>
      </c>
      <c r="G20" s="277">
        <v>0</v>
      </c>
      <c r="H20" s="277">
        <v>0</v>
      </c>
      <c r="I20" s="277">
        <v>0</v>
      </c>
    </row>
    <row r="21" spans="1:9" ht="42" customHeight="1" thickBot="1" x14ac:dyDescent="0.25">
      <c r="A21" s="396">
        <v>8</v>
      </c>
      <c r="B21" s="277" t="s">
        <v>926</v>
      </c>
      <c r="C21" s="276"/>
      <c r="D21" s="276"/>
      <c r="E21" s="276"/>
      <c r="F21" s="276"/>
      <c r="G21" s="276"/>
      <c r="H21" s="277">
        <v>0</v>
      </c>
      <c r="I21" s="277"/>
    </row>
    <row r="22" spans="1:9" ht="27.75" customHeight="1" thickBot="1" x14ac:dyDescent="0.25">
      <c r="A22" s="396">
        <v>9</v>
      </c>
      <c r="B22" s="277" t="s">
        <v>927</v>
      </c>
      <c r="C22" s="276"/>
      <c r="D22" s="276"/>
      <c r="E22" s="276"/>
      <c r="F22" s="276"/>
      <c r="G22" s="276"/>
      <c r="H22" s="277">
        <v>0</v>
      </c>
      <c r="I22" s="277"/>
    </row>
    <row r="23" spans="1:9" ht="13.5" thickBot="1" x14ac:dyDescent="0.25">
      <c r="A23" s="396">
        <v>10</v>
      </c>
      <c r="B23" s="277" t="s">
        <v>1123</v>
      </c>
      <c r="C23" s="276"/>
      <c r="D23" s="276"/>
      <c r="E23" s="276"/>
      <c r="F23" s="276"/>
      <c r="G23" s="276"/>
      <c r="H23" s="277">
        <v>0</v>
      </c>
      <c r="I23" s="277"/>
    </row>
    <row r="24" spans="1:9" ht="13.5" thickBot="1" x14ac:dyDescent="0.25">
      <c r="A24" s="419">
        <v>11</v>
      </c>
      <c r="B24" s="429" t="s">
        <v>404</v>
      </c>
      <c r="C24" s="430"/>
      <c r="D24" s="430"/>
      <c r="E24" s="430"/>
      <c r="F24" s="430"/>
      <c r="G24" s="430"/>
      <c r="H24" s="430"/>
      <c r="I24" s="255"/>
    </row>
    <row r="25" spans="1:9" x14ac:dyDescent="0.2">
      <c r="A25" s="431"/>
      <c r="B25" s="432"/>
      <c r="C25" s="431"/>
      <c r="D25" s="431"/>
      <c r="E25" s="431"/>
      <c r="F25" s="431"/>
      <c r="G25" s="431"/>
      <c r="H25" s="431"/>
      <c r="I25" s="431"/>
    </row>
    <row r="26" spans="1:9" ht="159" customHeight="1" x14ac:dyDescent="0.2">
      <c r="A26" s="1151" t="s">
        <v>1296</v>
      </c>
      <c r="B26" s="1151"/>
      <c r="C26" s="1151"/>
      <c r="D26" s="1151"/>
      <c r="E26" s="1151"/>
      <c r="F26" s="1151"/>
      <c r="G26" s="1151"/>
      <c r="H26" s="1151"/>
      <c r="I26" s="1151"/>
    </row>
    <row r="27" spans="1:9" ht="18.75" customHeight="1" x14ac:dyDescent="0.2">
      <c r="A27" s="1147" t="s">
        <v>676</v>
      </c>
      <c r="B27" s="1147"/>
      <c r="C27" s="1147"/>
      <c r="D27" s="1147"/>
      <c r="E27" s="1147"/>
      <c r="F27" s="1147"/>
      <c r="G27" s="1147"/>
      <c r="H27" s="1147"/>
      <c r="I27" s="1147"/>
    </row>
    <row r="28" spans="1:9" ht="53.25" customHeight="1" x14ac:dyDescent="0.2">
      <c r="A28" s="1148" t="s">
        <v>1287</v>
      </c>
      <c r="B28" s="1148"/>
      <c r="C28" s="1148"/>
      <c r="D28" s="1148"/>
      <c r="E28" s="1148"/>
      <c r="F28" s="1148"/>
      <c r="G28" s="1148"/>
      <c r="H28" s="1148"/>
      <c r="I28" s="1148"/>
    </row>
    <row r="29" spans="1:9" ht="65.25" customHeight="1" x14ac:dyDescent="0.2">
      <c r="A29" s="1032" t="s">
        <v>1288</v>
      </c>
      <c r="B29" s="1032"/>
      <c r="C29" s="1032"/>
      <c r="D29" s="1032"/>
      <c r="E29" s="1032"/>
      <c r="F29" s="1032"/>
      <c r="G29" s="1032"/>
      <c r="H29" s="1032"/>
      <c r="I29" s="1032"/>
    </row>
    <row r="30" spans="1:9" ht="67.5" customHeight="1" x14ac:dyDescent="0.2">
      <c r="A30" s="1032" t="s">
        <v>1289</v>
      </c>
      <c r="B30" s="1032"/>
      <c r="C30" s="1032"/>
      <c r="D30" s="1032"/>
      <c r="E30" s="1032"/>
      <c r="F30" s="1032"/>
      <c r="G30" s="1032"/>
      <c r="H30" s="1032"/>
      <c r="I30" s="1032"/>
    </row>
    <row r="31" spans="1:9" ht="45.75" customHeight="1" x14ac:dyDescent="0.2">
      <c r="A31" s="1156" t="s">
        <v>1290</v>
      </c>
      <c r="B31" s="1156"/>
      <c r="C31" s="1156"/>
      <c r="D31" s="1156"/>
      <c r="E31" s="1156"/>
      <c r="F31" s="1156"/>
      <c r="G31" s="1156"/>
      <c r="H31" s="1156"/>
      <c r="I31" s="1156"/>
    </row>
    <row r="32" spans="1:9" ht="29.25" customHeight="1" x14ac:dyDescent="0.2">
      <c r="A32" s="1083" t="s">
        <v>1291</v>
      </c>
      <c r="B32" s="1083"/>
      <c r="C32" s="1083"/>
      <c r="D32" s="1083"/>
      <c r="E32" s="1083"/>
      <c r="F32" s="1083"/>
      <c r="G32" s="1083"/>
      <c r="H32" s="1083"/>
      <c r="I32" s="1083"/>
    </row>
    <row r="33" spans="1:9" ht="66" customHeight="1" x14ac:dyDescent="0.2">
      <c r="A33" s="1085" t="s">
        <v>1292</v>
      </c>
      <c r="B33" s="1085"/>
      <c r="C33" s="1085"/>
      <c r="D33" s="1085"/>
      <c r="E33" s="1085"/>
      <c r="F33" s="1085"/>
      <c r="G33" s="1085"/>
      <c r="H33" s="1085"/>
      <c r="I33" s="1085"/>
    </row>
    <row r="34" spans="1:9" ht="54.75" customHeight="1" x14ac:dyDescent="0.2">
      <c r="A34" s="1083" t="s">
        <v>1293</v>
      </c>
      <c r="B34" s="1083"/>
      <c r="C34" s="1083"/>
      <c r="D34" s="1083"/>
      <c r="E34" s="1083"/>
      <c r="F34" s="1083"/>
      <c r="G34" s="1083"/>
      <c r="H34" s="1083"/>
      <c r="I34" s="1083"/>
    </row>
    <row r="35" spans="1:9" ht="51.75" customHeight="1" x14ac:dyDescent="0.2">
      <c r="A35" s="1083" t="s">
        <v>1294</v>
      </c>
      <c r="B35" s="1083"/>
      <c r="C35" s="1083"/>
      <c r="D35" s="1083"/>
      <c r="E35" s="1083"/>
      <c r="F35" s="1083"/>
      <c r="G35" s="1083"/>
      <c r="H35" s="1083"/>
      <c r="I35" s="1083"/>
    </row>
    <row r="36" spans="1:9" x14ac:dyDescent="0.2">
      <c r="A36" s="2"/>
      <c r="B36" s="2"/>
      <c r="C36" s="2"/>
      <c r="D36" s="24"/>
      <c r="E36" s="24"/>
      <c r="F36" s="24"/>
      <c r="G36" s="24"/>
      <c r="H36" s="24"/>
      <c r="I36" s="24"/>
    </row>
    <row r="37" spans="1:9" x14ac:dyDescent="0.2">
      <c r="A37" s="2"/>
      <c r="B37" s="2"/>
      <c r="C37" s="2"/>
      <c r="D37" s="24"/>
      <c r="E37" s="24"/>
      <c r="F37" s="24"/>
      <c r="G37" s="24"/>
      <c r="H37" s="24"/>
      <c r="I37" s="24"/>
    </row>
    <row r="38" spans="1:9" x14ac:dyDescent="0.2">
      <c r="A38" s="2"/>
      <c r="B38" s="2"/>
      <c r="C38" s="2"/>
      <c r="D38" s="24"/>
      <c r="E38" s="24"/>
      <c r="F38" s="24"/>
      <c r="G38" s="24"/>
      <c r="H38" s="24"/>
      <c r="I38" s="24"/>
    </row>
    <row r="39" spans="1:9" x14ac:dyDescent="0.2">
      <c r="A39" s="2"/>
      <c r="B39" s="2"/>
      <c r="C39" s="2"/>
      <c r="D39" s="24"/>
      <c r="E39" s="24"/>
      <c r="F39" s="24"/>
      <c r="G39" s="24"/>
      <c r="H39" s="24"/>
      <c r="I39" s="24"/>
    </row>
    <row r="40" spans="1:9" x14ac:dyDescent="0.2">
      <c r="A40" s="2"/>
      <c r="B40" s="2"/>
      <c r="C40" s="2"/>
      <c r="D40" s="24"/>
      <c r="E40" s="24"/>
      <c r="F40" s="24"/>
      <c r="G40" s="24"/>
      <c r="H40" s="24"/>
      <c r="I40" s="24"/>
    </row>
    <row r="41" spans="1:9" x14ac:dyDescent="0.2">
      <c r="A41" s="2"/>
      <c r="B41" s="2"/>
      <c r="C41" s="2"/>
      <c r="D41" s="24"/>
      <c r="E41" s="24"/>
      <c r="F41" s="24"/>
      <c r="G41" s="24"/>
      <c r="H41" s="24"/>
      <c r="I41" s="24"/>
    </row>
    <row r="42" spans="1:9" x14ac:dyDescent="0.2">
      <c r="A42" s="2"/>
      <c r="B42" s="2"/>
      <c r="C42" s="2"/>
      <c r="D42" s="24"/>
      <c r="E42" s="24"/>
      <c r="F42" s="24"/>
      <c r="G42" s="24"/>
      <c r="H42" s="24"/>
      <c r="I42" s="24"/>
    </row>
    <row r="43" spans="1:9" x14ac:dyDescent="0.2">
      <c r="A43" s="6"/>
      <c r="B43" s="6"/>
      <c r="C43" s="2"/>
    </row>
    <row r="44" spans="1:9" x14ac:dyDescent="0.2">
      <c r="A44" s="6"/>
      <c r="B44" s="6"/>
      <c r="C44" s="2"/>
    </row>
    <row r="45" spans="1:9" x14ac:dyDescent="0.2">
      <c r="A45" s="6"/>
      <c r="B45" s="6"/>
      <c r="C45" s="2"/>
    </row>
    <row r="46" spans="1:9" x14ac:dyDescent="0.2">
      <c r="A46" s="6"/>
      <c r="B46" s="6"/>
      <c r="C46" s="2"/>
    </row>
    <row r="47" spans="1:9" x14ac:dyDescent="0.2">
      <c r="A47" s="6"/>
      <c r="B47" s="6"/>
      <c r="C47" s="2"/>
    </row>
    <row r="48" spans="1:9"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6"/>
      <c r="B211" s="6"/>
      <c r="C211" s="2"/>
    </row>
    <row r="212" spans="1:3" x14ac:dyDescent="0.2">
      <c r="A212" s="6"/>
      <c r="B212" s="6"/>
      <c r="C212" s="2"/>
    </row>
    <row r="213" spans="1:3" x14ac:dyDescent="0.2">
      <c r="A213" s="6"/>
      <c r="B213" s="6"/>
      <c r="C213" s="2"/>
    </row>
    <row r="214" spans="1:3" x14ac:dyDescent="0.2">
      <c r="A214" s="6"/>
      <c r="B214" s="6"/>
      <c r="C214" s="2"/>
    </row>
    <row r="215" spans="1:3" x14ac:dyDescent="0.2">
      <c r="A215" s="6"/>
      <c r="B215" s="6"/>
      <c r="C215" s="2"/>
    </row>
    <row r="216" spans="1:3" x14ac:dyDescent="0.2">
      <c r="A216" s="6"/>
      <c r="B216" s="6"/>
      <c r="C216" s="2"/>
    </row>
    <row r="217" spans="1:3" x14ac:dyDescent="0.2">
      <c r="A217" s="6"/>
      <c r="B217" s="6"/>
      <c r="C217" s="2"/>
    </row>
    <row r="218" spans="1:3" x14ac:dyDescent="0.2">
      <c r="A218" s="6"/>
      <c r="B218" s="6"/>
      <c r="C218" s="2"/>
    </row>
    <row r="219" spans="1:3" x14ac:dyDescent="0.2">
      <c r="A219" s="6"/>
      <c r="B219" s="6"/>
      <c r="C219" s="2"/>
    </row>
    <row r="220" spans="1:3" x14ac:dyDescent="0.2">
      <c r="A220" s="6"/>
      <c r="B220" s="6"/>
      <c r="C220" s="2"/>
    </row>
    <row r="221" spans="1:3" x14ac:dyDescent="0.2">
      <c r="A221" s="6"/>
      <c r="B221" s="6"/>
      <c r="C221" s="2"/>
    </row>
    <row r="222" spans="1:3" x14ac:dyDescent="0.2">
      <c r="A222" s="6"/>
      <c r="B222" s="6"/>
      <c r="C222" s="2"/>
    </row>
    <row r="223" spans="1:3" x14ac:dyDescent="0.2">
      <c r="A223" s="6"/>
      <c r="B223" s="6"/>
      <c r="C223" s="2"/>
    </row>
    <row r="224" spans="1:3" x14ac:dyDescent="0.2">
      <c r="A224" s="6"/>
      <c r="B224" s="6"/>
      <c r="C224" s="2"/>
    </row>
    <row r="225" spans="1:3" x14ac:dyDescent="0.2">
      <c r="A225" s="6"/>
      <c r="B225" s="6"/>
      <c r="C225" s="2"/>
    </row>
    <row r="226" spans="1:3" x14ac:dyDescent="0.2">
      <c r="A226" s="6"/>
      <c r="B226" s="6"/>
      <c r="C226" s="2"/>
    </row>
    <row r="227" spans="1:3" x14ac:dyDescent="0.2">
      <c r="A227" s="6"/>
      <c r="B227" s="6"/>
      <c r="C227" s="2"/>
    </row>
    <row r="228" spans="1:3" x14ac:dyDescent="0.2">
      <c r="A228" s="6"/>
      <c r="B228" s="6"/>
      <c r="C228" s="2"/>
    </row>
    <row r="229" spans="1:3" x14ac:dyDescent="0.2">
      <c r="A229" s="6"/>
      <c r="B229" s="6"/>
      <c r="C229" s="2"/>
    </row>
    <row r="230" spans="1:3" x14ac:dyDescent="0.2">
      <c r="A230" s="6"/>
      <c r="B230" s="6"/>
      <c r="C230" s="2"/>
    </row>
    <row r="231" spans="1:3" x14ac:dyDescent="0.2">
      <c r="A231" s="6"/>
      <c r="B231" s="6"/>
      <c r="C231" s="2"/>
    </row>
    <row r="232" spans="1:3" x14ac:dyDescent="0.2">
      <c r="A232" s="6"/>
      <c r="B232" s="6"/>
      <c r="C232" s="2"/>
    </row>
    <row r="233" spans="1:3" x14ac:dyDescent="0.2">
      <c r="A233" s="6"/>
      <c r="B233" s="6"/>
      <c r="C233" s="2"/>
    </row>
    <row r="234" spans="1:3" x14ac:dyDescent="0.2">
      <c r="A234" s="6"/>
      <c r="B234" s="6"/>
      <c r="C234" s="2"/>
    </row>
    <row r="235" spans="1:3" x14ac:dyDescent="0.2">
      <c r="A235" s="6"/>
      <c r="B235" s="6"/>
      <c r="C235" s="2"/>
    </row>
    <row r="236" spans="1:3" x14ac:dyDescent="0.2">
      <c r="A236" s="6"/>
      <c r="B236" s="6"/>
      <c r="C236" s="2"/>
    </row>
    <row r="237" spans="1:3" x14ac:dyDescent="0.2">
      <c r="A237" s="6"/>
      <c r="B237" s="6"/>
      <c r="C237" s="2"/>
    </row>
    <row r="238" spans="1:3" x14ac:dyDescent="0.2">
      <c r="A238" s="6"/>
      <c r="B238" s="6"/>
      <c r="C238" s="2"/>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row r="612" spans="1:3" x14ac:dyDescent="0.2">
      <c r="A612" s="8"/>
      <c r="B612" s="8"/>
      <c r="C612" s="11"/>
    </row>
    <row r="613" spans="1:3" x14ac:dyDescent="0.2">
      <c r="A613" s="8"/>
      <c r="B613" s="8"/>
      <c r="C613" s="11"/>
    </row>
    <row r="614" spans="1:3" x14ac:dyDescent="0.2">
      <c r="A614" s="8"/>
      <c r="B614" s="8"/>
      <c r="C614" s="11"/>
    </row>
    <row r="615" spans="1:3" x14ac:dyDescent="0.2">
      <c r="A615" s="8"/>
      <c r="B615" s="8"/>
      <c r="C615" s="11"/>
    </row>
    <row r="616" spans="1:3" x14ac:dyDescent="0.2">
      <c r="A616" s="8"/>
      <c r="B616" s="8"/>
      <c r="C616" s="11"/>
    </row>
    <row r="617" spans="1:3" x14ac:dyDescent="0.2">
      <c r="A617" s="8"/>
      <c r="B617" s="8"/>
      <c r="C617" s="11"/>
    </row>
    <row r="618" spans="1:3" x14ac:dyDescent="0.2">
      <c r="A618" s="8"/>
      <c r="B618" s="8"/>
      <c r="C618" s="11"/>
    </row>
    <row r="619" spans="1:3" x14ac:dyDescent="0.2">
      <c r="A619" s="8"/>
      <c r="B619" s="8"/>
      <c r="C619" s="11"/>
    </row>
    <row r="620" spans="1:3" x14ac:dyDescent="0.2">
      <c r="A620" s="8"/>
      <c r="B620" s="8"/>
      <c r="C620" s="11"/>
    </row>
    <row r="621" spans="1:3" x14ac:dyDescent="0.2">
      <c r="A621" s="8"/>
      <c r="B621" s="8"/>
      <c r="C621" s="11"/>
    </row>
    <row r="622" spans="1:3" x14ac:dyDescent="0.2">
      <c r="A622" s="8"/>
      <c r="B622" s="8"/>
      <c r="C622" s="11"/>
    </row>
    <row r="623" spans="1:3" x14ac:dyDescent="0.2">
      <c r="A623" s="8"/>
      <c r="B623" s="8"/>
      <c r="C623" s="11"/>
    </row>
    <row r="624" spans="1:3" x14ac:dyDescent="0.2">
      <c r="A624" s="8"/>
      <c r="B624" s="8"/>
      <c r="C624" s="11"/>
    </row>
    <row r="625" spans="1:3" x14ac:dyDescent="0.2">
      <c r="A625" s="8"/>
      <c r="B625" s="8"/>
      <c r="C625" s="11"/>
    </row>
    <row r="626" spans="1:3" x14ac:dyDescent="0.2">
      <c r="A626" s="8"/>
      <c r="B626" s="8"/>
      <c r="C626" s="11"/>
    </row>
    <row r="627" spans="1:3" x14ac:dyDescent="0.2">
      <c r="A627" s="8"/>
      <c r="B627" s="8"/>
      <c r="C627" s="11"/>
    </row>
    <row r="628" spans="1:3" x14ac:dyDescent="0.2">
      <c r="A628" s="8"/>
      <c r="B628" s="8"/>
      <c r="C628" s="11"/>
    </row>
    <row r="629" spans="1:3" x14ac:dyDescent="0.2">
      <c r="A629" s="8"/>
      <c r="B629" s="8"/>
      <c r="C629" s="11"/>
    </row>
    <row r="630" spans="1:3" x14ac:dyDescent="0.2">
      <c r="A630" s="8"/>
      <c r="B630" s="8"/>
      <c r="C630" s="11"/>
    </row>
    <row r="631" spans="1:3" x14ac:dyDescent="0.2">
      <c r="A631" s="8"/>
      <c r="B631" s="8"/>
      <c r="C631" s="11"/>
    </row>
    <row r="632" spans="1:3" x14ac:dyDescent="0.2">
      <c r="A632" s="8"/>
      <c r="B632" s="8"/>
      <c r="C632" s="11"/>
    </row>
    <row r="633" spans="1:3" x14ac:dyDescent="0.2">
      <c r="A633" s="8"/>
      <c r="B633" s="8"/>
      <c r="C633" s="11"/>
    </row>
    <row r="634" spans="1:3" x14ac:dyDescent="0.2">
      <c r="A634" s="8"/>
      <c r="B634" s="8"/>
      <c r="C634" s="11"/>
    </row>
    <row r="635" spans="1:3" x14ac:dyDescent="0.2">
      <c r="A635" s="8"/>
      <c r="B635" s="8"/>
      <c r="C635" s="11"/>
    </row>
    <row r="636" spans="1:3" x14ac:dyDescent="0.2">
      <c r="A636" s="8"/>
      <c r="B636" s="8"/>
      <c r="C636" s="11"/>
    </row>
    <row r="637" spans="1:3" x14ac:dyDescent="0.2">
      <c r="A637" s="8"/>
      <c r="B637" s="8"/>
      <c r="C637" s="11"/>
    </row>
    <row r="638" spans="1:3" x14ac:dyDescent="0.2">
      <c r="A638" s="8"/>
      <c r="B638" s="8"/>
      <c r="C638" s="11"/>
    </row>
    <row r="639" spans="1:3" x14ac:dyDescent="0.2">
      <c r="A639" s="8"/>
      <c r="B639" s="8"/>
      <c r="C639" s="11"/>
    </row>
  </sheetData>
  <mergeCells count="21">
    <mergeCell ref="A34:I34"/>
    <mergeCell ref="A35:I35"/>
    <mergeCell ref="A26:I26"/>
    <mergeCell ref="A12:B13"/>
    <mergeCell ref="A4:B4"/>
    <mergeCell ref="A30:I30"/>
    <mergeCell ref="A31:I31"/>
    <mergeCell ref="A32:I32"/>
    <mergeCell ref="A33:I33"/>
    <mergeCell ref="H5:I5"/>
    <mergeCell ref="C1:I1"/>
    <mergeCell ref="C4:I4"/>
    <mergeCell ref="A27:I27"/>
    <mergeCell ref="A28:I28"/>
    <mergeCell ref="A29:I29"/>
    <mergeCell ref="A9:I9"/>
    <mergeCell ref="A10:I10"/>
    <mergeCell ref="A3:C3"/>
    <mergeCell ref="A6:I6"/>
    <mergeCell ref="A7:I7"/>
    <mergeCell ref="A8:I8"/>
  </mergeCells>
  <hyperlinks>
    <hyperlink ref="C1" r:id="rId1"/>
  </hyperlinks>
  <pageMargins left="0.25" right="0.25" top="0.75" bottom="0.75" header="0.3" footer="0.3"/>
  <pageSetup paperSize="9"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tabColor theme="0"/>
  </sheetPr>
  <dimension ref="A1:I611"/>
  <sheetViews>
    <sheetView view="pageBreakPreview" topLeftCell="A22" zoomScaleNormal="100" zoomScaleSheetLayoutView="100" workbookViewId="0">
      <selection activeCell="C5" sqref="C5"/>
    </sheetView>
  </sheetViews>
  <sheetFormatPr defaultRowHeight="12.75" x14ac:dyDescent="0.2"/>
  <cols>
    <col min="1" max="1" width="4.85546875" style="18" customWidth="1"/>
    <col min="2" max="2" width="41.42578125" style="18" customWidth="1"/>
    <col min="3" max="3" width="25.7109375" style="24" customWidth="1"/>
    <col min="4" max="4" width="25.7109375" style="18" customWidth="1"/>
    <col min="5" max="16384" width="9.140625" style="18"/>
  </cols>
  <sheetData>
    <row r="1" spans="1:4" ht="24.75" customHeight="1" x14ac:dyDescent="0.2">
      <c r="A1" s="259" t="s">
        <v>929</v>
      </c>
      <c r="B1" s="254"/>
      <c r="C1" s="665" t="s">
        <v>631</v>
      </c>
      <c r="D1" s="666"/>
    </row>
    <row r="2" spans="1:4" ht="15" customHeight="1" x14ac:dyDescent="0.2">
      <c r="A2" s="145" t="s">
        <v>939</v>
      </c>
      <c r="B2" s="201"/>
      <c r="C2" s="1157"/>
      <c r="D2" s="1158"/>
    </row>
    <row r="3" spans="1:4" ht="13.5" thickBot="1" x14ac:dyDescent="0.25">
      <c r="A3" s="1149"/>
      <c r="B3" s="1150"/>
      <c r="C3" s="1150"/>
      <c r="D3" s="471"/>
    </row>
    <row r="4" spans="1:4" ht="40.5" customHeight="1" thickBot="1" x14ac:dyDescent="0.25">
      <c r="A4" s="675" t="s">
        <v>614</v>
      </c>
      <c r="B4" s="1023"/>
      <c r="C4" s="675" t="s">
        <v>949</v>
      </c>
      <c r="D4" s="944"/>
    </row>
    <row r="5" spans="1:4" ht="15" customHeight="1" thickBot="1" x14ac:dyDescent="0.25">
      <c r="A5" s="77" t="s">
        <v>559</v>
      </c>
      <c r="B5" s="202"/>
      <c r="C5" s="603" t="s">
        <v>1463</v>
      </c>
      <c r="D5" s="352"/>
    </row>
    <row r="6" spans="1:4" ht="13.5" thickBot="1" x14ac:dyDescent="0.25">
      <c r="A6" s="1113" t="s">
        <v>1297</v>
      </c>
      <c r="B6" s="1114"/>
      <c r="C6" s="1114"/>
      <c r="D6" s="1115"/>
    </row>
    <row r="7" spans="1:4" ht="31.5" customHeight="1" thickBot="1" x14ac:dyDescent="0.25">
      <c r="A7" s="1113" t="s">
        <v>1298</v>
      </c>
      <c r="B7" s="1114"/>
      <c r="C7" s="1114"/>
      <c r="D7" s="1115"/>
    </row>
    <row r="8" spans="1:4" ht="13.5" thickBot="1" x14ac:dyDescent="0.25">
      <c r="A8" s="1113" t="s">
        <v>1299</v>
      </c>
      <c r="B8" s="1114"/>
      <c r="C8" s="1114"/>
      <c r="D8" s="1115"/>
    </row>
    <row r="9" spans="1:4" ht="13.5" thickBot="1" x14ac:dyDescent="0.25">
      <c r="A9" s="1113" t="s">
        <v>1175</v>
      </c>
      <c r="B9" s="1114"/>
      <c r="C9" s="1114"/>
      <c r="D9" s="1115"/>
    </row>
    <row r="10" spans="1:4" ht="13.5" thickBot="1" x14ac:dyDescent="0.25">
      <c r="A10" s="1113" t="s">
        <v>1286</v>
      </c>
      <c r="B10" s="1114"/>
      <c r="C10" s="1114"/>
      <c r="D10" s="1115"/>
    </row>
    <row r="11" spans="1:4" ht="31.5" customHeight="1" thickBot="1" x14ac:dyDescent="0.25">
      <c r="A11" s="1113" t="s">
        <v>1282</v>
      </c>
      <c r="B11" s="1114"/>
      <c r="C11" s="1114"/>
      <c r="D11" s="1115"/>
    </row>
    <row r="12" spans="1:4" ht="13.5" thickBot="1" x14ac:dyDescent="0.25">
      <c r="A12" s="266"/>
      <c r="B12" s="267"/>
      <c r="C12" s="280"/>
      <c r="D12" s="278"/>
    </row>
    <row r="13" spans="1:4" ht="13.5" thickBot="1" x14ac:dyDescent="0.25">
      <c r="A13" s="1078" t="s">
        <v>937</v>
      </c>
      <c r="B13" s="1080"/>
      <c r="C13" s="278" t="s">
        <v>632</v>
      </c>
      <c r="D13" s="278" t="s">
        <v>633</v>
      </c>
    </row>
    <row r="14" spans="1:4" ht="15.75" customHeight="1" x14ac:dyDescent="0.2">
      <c r="A14" s="1160"/>
      <c r="B14" s="1161"/>
      <c r="C14" s="1076" t="s">
        <v>729</v>
      </c>
      <c r="D14" s="1076" t="s">
        <v>690</v>
      </c>
    </row>
    <row r="15" spans="1:4" ht="13.5" thickBot="1" x14ac:dyDescent="0.25">
      <c r="A15" s="1126"/>
      <c r="B15" s="1087"/>
      <c r="C15" s="1077"/>
      <c r="D15" s="1077"/>
    </row>
    <row r="16" spans="1:4" ht="13.5" thickBot="1" x14ac:dyDescent="0.25">
      <c r="A16" s="425">
        <v>1</v>
      </c>
      <c r="B16" s="277" t="s">
        <v>930</v>
      </c>
      <c r="C16" s="571"/>
      <c r="D16" s="571"/>
    </row>
    <row r="17" spans="1:9" ht="26.25" thickBot="1" x14ac:dyDescent="0.25">
      <c r="A17" s="425">
        <v>2</v>
      </c>
      <c r="B17" s="277" t="s">
        <v>931</v>
      </c>
      <c r="C17" s="571"/>
      <c r="D17" s="571"/>
    </row>
    <row r="18" spans="1:9" ht="26.25" thickBot="1" x14ac:dyDescent="0.25">
      <c r="A18" s="425">
        <v>3</v>
      </c>
      <c r="B18" s="277" t="s">
        <v>932</v>
      </c>
      <c r="C18" s="571"/>
      <c r="D18" s="571"/>
    </row>
    <row r="19" spans="1:9" ht="26.25" thickBot="1" x14ac:dyDescent="0.25">
      <c r="A19" s="425">
        <v>4</v>
      </c>
      <c r="B19" s="277" t="s">
        <v>933</v>
      </c>
      <c r="C19" s="580">
        <v>0</v>
      </c>
      <c r="D19" s="580">
        <v>0</v>
      </c>
    </row>
    <row r="20" spans="1:9" ht="13.5" thickBot="1" x14ac:dyDescent="0.25">
      <c r="A20" s="425" t="s">
        <v>934</v>
      </c>
      <c r="B20" s="277" t="s">
        <v>935</v>
      </c>
      <c r="C20" s="580">
        <v>0</v>
      </c>
      <c r="D20" s="580">
        <v>0</v>
      </c>
    </row>
    <row r="21" spans="1:9" ht="26.25" thickBot="1" x14ac:dyDescent="0.25">
      <c r="A21" s="417">
        <v>5</v>
      </c>
      <c r="B21" s="255" t="s">
        <v>936</v>
      </c>
      <c r="C21" s="581">
        <v>0</v>
      </c>
      <c r="D21" s="581">
        <v>0</v>
      </c>
    </row>
    <row r="22" spans="1:9" x14ac:dyDescent="0.2">
      <c r="A22" s="416"/>
      <c r="B22" s="267"/>
      <c r="C22" s="267"/>
      <c r="D22" s="267"/>
    </row>
    <row r="23" spans="1:9" ht="145.5" customHeight="1" x14ac:dyDescent="0.2">
      <c r="A23" s="1151" t="s">
        <v>940</v>
      </c>
      <c r="B23" s="1151"/>
      <c r="C23" s="1151"/>
      <c r="D23" s="1151"/>
      <c r="E23" s="433"/>
      <c r="F23" s="433"/>
      <c r="G23" s="433"/>
      <c r="H23" s="433"/>
      <c r="I23" s="433"/>
    </row>
    <row r="24" spans="1:9" ht="22.5" customHeight="1" x14ac:dyDescent="0.2">
      <c r="A24" s="1051" t="s">
        <v>676</v>
      </c>
      <c r="B24" s="1051"/>
      <c r="C24" s="1051"/>
      <c r="D24" s="1051"/>
    </row>
    <row r="25" spans="1:9" ht="57" customHeight="1" x14ac:dyDescent="0.2">
      <c r="A25" s="1032" t="s">
        <v>1300</v>
      </c>
      <c r="B25" s="1032"/>
      <c r="C25" s="1032"/>
      <c r="D25" s="1032"/>
    </row>
    <row r="26" spans="1:9" ht="29.25" customHeight="1" x14ac:dyDescent="0.2">
      <c r="A26" s="1032" t="s">
        <v>1301</v>
      </c>
      <c r="B26" s="1032"/>
      <c r="C26" s="1032"/>
      <c r="D26" s="1032"/>
    </row>
    <row r="27" spans="1:9" ht="57" customHeight="1" x14ac:dyDescent="0.2">
      <c r="A27" s="1032" t="s">
        <v>1302</v>
      </c>
      <c r="B27" s="1032"/>
      <c r="C27" s="1032"/>
      <c r="D27" s="1032"/>
    </row>
    <row r="28" spans="1:9" ht="42" customHeight="1" x14ac:dyDescent="0.2">
      <c r="A28" s="1032" t="s">
        <v>1303</v>
      </c>
      <c r="B28" s="1032"/>
      <c r="C28" s="1032"/>
      <c r="D28" s="1032"/>
    </row>
    <row r="29" spans="1:9" ht="31.5" customHeight="1" x14ac:dyDescent="0.2">
      <c r="A29" s="1032" t="s">
        <v>1304</v>
      </c>
      <c r="B29" s="1032"/>
      <c r="C29" s="1032"/>
      <c r="D29" s="1032"/>
    </row>
    <row r="30" spans="1:9" ht="57" customHeight="1" x14ac:dyDescent="0.2">
      <c r="A30" s="1032" t="s">
        <v>1305</v>
      </c>
      <c r="B30" s="1032"/>
      <c r="C30" s="1032"/>
      <c r="D30" s="1032"/>
    </row>
    <row r="31" spans="1:9" ht="27.75" customHeight="1" thickBot="1" x14ac:dyDescent="0.25">
      <c r="A31" s="1159" t="s">
        <v>1306</v>
      </c>
      <c r="B31" s="1159"/>
      <c r="C31" s="1159"/>
      <c r="D31" s="1159"/>
    </row>
    <row r="32" spans="1:9" x14ac:dyDescent="0.2">
      <c r="A32" s="6"/>
      <c r="B32" s="6"/>
      <c r="C32" s="2"/>
    </row>
    <row r="33" spans="1:3" x14ac:dyDescent="0.2">
      <c r="A33" s="6"/>
      <c r="B33" s="6"/>
      <c r="C33" s="2"/>
    </row>
    <row r="34" spans="1:3" x14ac:dyDescent="0.2">
      <c r="A34" s="6"/>
      <c r="B34" s="6"/>
      <c r="C34" s="2"/>
    </row>
    <row r="35" spans="1:3" x14ac:dyDescent="0.2">
      <c r="A35" s="6"/>
      <c r="B35" s="6"/>
      <c r="C35" s="2"/>
    </row>
    <row r="36" spans="1:3" x14ac:dyDescent="0.2">
      <c r="A36" s="6"/>
      <c r="B36" s="6"/>
      <c r="C36" s="2"/>
    </row>
    <row r="37" spans="1:3" x14ac:dyDescent="0.2">
      <c r="A37" s="6"/>
      <c r="B37" s="6"/>
      <c r="C37" s="2"/>
    </row>
    <row r="38" spans="1:3" x14ac:dyDescent="0.2">
      <c r="A38" s="6"/>
      <c r="B38" s="6"/>
      <c r="C38" s="2"/>
    </row>
    <row r="39" spans="1:3" x14ac:dyDescent="0.2">
      <c r="A39" s="6"/>
      <c r="B39" s="6"/>
      <c r="C39" s="2"/>
    </row>
    <row r="40" spans="1:3" x14ac:dyDescent="0.2">
      <c r="A40" s="6"/>
      <c r="B40" s="6"/>
      <c r="C40" s="2"/>
    </row>
    <row r="41" spans="1:3" x14ac:dyDescent="0.2">
      <c r="A41" s="6"/>
      <c r="B41" s="6"/>
      <c r="C41" s="2"/>
    </row>
    <row r="42" spans="1:3" x14ac:dyDescent="0.2">
      <c r="A42" s="6"/>
      <c r="B42" s="6"/>
      <c r="C42" s="2"/>
    </row>
    <row r="43" spans="1:3" x14ac:dyDescent="0.2">
      <c r="A43" s="6"/>
      <c r="B43" s="6"/>
      <c r="C43" s="2"/>
    </row>
    <row r="44" spans="1:3" x14ac:dyDescent="0.2">
      <c r="A44" s="6"/>
      <c r="B44" s="6"/>
      <c r="C44" s="2"/>
    </row>
    <row r="45" spans="1:3" x14ac:dyDescent="0.2">
      <c r="A45" s="6"/>
      <c r="B45" s="6"/>
      <c r="C45" s="2"/>
    </row>
    <row r="46" spans="1:3" x14ac:dyDescent="0.2">
      <c r="A46" s="6"/>
      <c r="B46" s="6"/>
      <c r="C46" s="2"/>
    </row>
    <row r="47" spans="1:3" x14ac:dyDescent="0.2">
      <c r="A47" s="6"/>
      <c r="B47" s="6"/>
      <c r="C47" s="2"/>
    </row>
    <row r="48" spans="1:3" x14ac:dyDescent="0.2">
      <c r="A48" s="6"/>
      <c r="B48" s="6"/>
      <c r="C48" s="2"/>
    </row>
    <row r="49" spans="1:3" x14ac:dyDescent="0.2">
      <c r="A49" s="6"/>
      <c r="B49" s="6"/>
      <c r="C49" s="2"/>
    </row>
    <row r="50" spans="1:3" x14ac:dyDescent="0.2">
      <c r="A50" s="6"/>
      <c r="B50" s="6"/>
      <c r="C50" s="2"/>
    </row>
    <row r="51" spans="1:3" x14ac:dyDescent="0.2">
      <c r="A51" s="6"/>
      <c r="B51" s="6"/>
      <c r="C51" s="2"/>
    </row>
    <row r="52" spans="1:3" x14ac:dyDescent="0.2">
      <c r="A52" s="6"/>
      <c r="B52" s="6"/>
      <c r="C52" s="2"/>
    </row>
    <row r="53" spans="1:3" x14ac:dyDescent="0.2">
      <c r="A53" s="6"/>
      <c r="B53" s="6"/>
      <c r="C53" s="2"/>
    </row>
    <row r="54" spans="1:3" x14ac:dyDescent="0.2">
      <c r="A54" s="6"/>
      <c r="B54" s="6"/>
      <c r="C54" s="2"/>
    </row>
    <row r="55" spans="1:3" x14ac:dyDescent="0.2">
      <c r="A55" s="6"/>
      <c r="B55" s="6"/>
      <c r="C55" s="2"/>
    </row>
    <row r="56" spans="1:3" x14ac:dyDescent="0.2">
      <c r="A56" s="6"/>
      <c r="B56" s="6"/>
      <c r="C56" s="2"/>
    </row>
    <row r="57" spans="1:3" x14ac:dyDescent="0.2">
      <c r="A57" s="6"/>
      <c r="B57" s="6"/>
      <c r="C57" s="2"/>
    </row>
    <row r="58" spans="1:3" x14ac:dyDescent="0.2">
      <c r="A58" s="6"/>
      <c r="B58" s="6"/>
      <c r="C58" s="2"/>
    </row>
    <row r="59" spans="1:3" x14ac:dyDescent="0.2">
      <c r="A59" s="6"/>
      <c r="B59" s="6"/>
      <c r="C59" s="2"/>
    </row>
    <row r="60" spans="1:3" x14ac:dyDescent="0.2">
      <c r="A60" s="6"/>
      <c r="B60" s="6"/>
      <c r="C60" s="2"/>
    </row>
    <row r="61" spans="1:3" x14ac:dyDescent="0.2">
      <c r="A61" s="6"/>
      <c r="B61" s="6"/>
      <c r="C61" s="2"/>
    </row>
    <row r="62" spans="1:3" x14ac:dyDescent="0.2">
      <c r="A62" s="6"/>
      <c r="B62" s="6"/>
      <c r="C62" s="2"/>
    </row>
    <row r="63" spans="1:3" x14ac:dyDescent="0.2">
      <c r="A63" s="6"/>
      <c r="B63" s="6"/>
      <c r="C63" s="2"/>
    </row>
    <row r="64" spans="1:3" x14ac:dyDescent="0.2">
      <c r="A64" s="6"/>
      <c r="B64" s="6"/>
      <c r="C64" s="2"/>
    </row>
    <row r="65" spans="1:3" x14ac:dyDescent="0.2">
      <c r="A65" s="6"/>
      <c r="B65" s="6"/>
      <c r="C65" s="2"/>
    </row>
    <row r="66" spans="1:3" x14ac:dyDescent="0.2">
      <c r="A66" s="6"/>
      <c r="B66" s="6"/>
      <c r="C66" s="2"/>
    </row>
    <row r="67" spans="1:3" x14ac:dyDescent="0.2">
      <c r="A67" s="6"/>
      <c r="B67" s="6"/>
      <c r="C67" s="2"/>
    </row>
    <row r="68" spans="1:3" x14ac:dyDescent="0.2">
      <c r="A68" s="6"/>
      <c r="B68" s="6"/>
      <c r="C68" s="2"/>
    </row>
    <row r="69" spans="1:3" x14ac:dyDescent="0.2">
      <c r="A69" s="6"/>
      <c r="B69" s="6"/>
      <c r="C69" s="2"/>
    </row>
    <row r="70" spans="1:3" x14ac:dyDescent="0.2">
      <c r="A70" s="6"/>
      <c r="B70" s="6"/>
      <c r="C70" s="2"/>
    </row>
    <row r="71" spans="1:3" x14ac:dyDescent="0.2">
      <c r="A71" s="6"/>
      <c r="B71" s="6"/>
      <c r="C71" s="2"/>
    </row>
    <row r="72" spans="1:3" x14ac:dyDescent="0.2">
      <c r="A72" s="6"/>
      <c r="B72" s="6"/>
      <c r="C72" s="2"/>
    </row>
    <row r="73" spans="1:3" x14ac:dyDescent="0.2">
      <c r="A73" s="6"/>
      <c r="B73" s="6"/>
      <c r="C73" s="2"/>
    </row>
    <row r="74" spans="1:3" x14ac:dyDescent="0.2">
      <c r="A74" s="6"/>
      <c r="B74" s="6"/>
      <c r="C74" s="2"/>
    </row>
    <row r="75" spans="1:3" x14ac:dyDescent="0.2">
      <c r="A75" s="6"/>
      <c r="B75" s="6"/>
      <c r="C75" s="2"/>
    </row>
    <row r="76" spans="1:3" x14ac:dyDescent="0.2">
      <c r="A76" s="6"/>
      <c r="B76" s="6"/>
      <c r="C76" s="2"/>
    </row>
    <row r="77" spans="1:3" x14ac:dyDescent="0.2">
      <c r="A77" s="6"/>
      <c r="B77" s="6"/>
      <c r="C77" s="2"/>
    </row>
    <row r="78" spans="1:3" x14ac:dyDescent="0.2">
      <c r="A78" s="6"/>
      <c r="B78" s="6"/>
      <c r="C78" s="2"/>
    </row>
    <row r="79" spans="1:3" x14ac:dyDescent="0.2">
      <c r="A79" s="6"/>
      <c r="B79" s="6"/>
      <c r="C79" s="2"/>
    </row>
    <row r="80" spans="1:3" x14ac:dyDescent="0.2">
      <c r="A80" s="6"/>
      <c r="B80" s="6"/>
      <c r="C80" s="2"/>
    </row>
    <row r="81" spans="1:3" x14ac:dyDescent="0.2">
      <c r="A81" s="6"/>
      <c r="B81" s="6"/>
      <c r="C81" s="2"/>
    </row>
    <row r="82" spans="1:3" x14ac:dyDescent="0.2">
      <c r="A82" s="6"/>
      <c r="B82" s="6"/>
      <c r="C82" s="2"/>
    </row>
    <row r="83" spans="1:3" x14ac:dyDescent="0.2">
      <c r="A83" s="6"/>
      <c r="B83" s="6"/>
      <c r="C83" s="2"/>
    </row>
    <row r="84" spans="1:3" x14ac:dyDescent="0.2">
      <c r="A84" s="6"/>
      <c r="B84" s="6"/>
      <c r="C84" s="2"/>
    </row>
    <row r="85" spans="1:3" x14ac:dyDescent="0.2">
      <c r="A85" s="6"/>
      <c r="B85" s="6"/>
      <c r="C85" s="2"/>
    </row>
    <row r="86" spans="1:3" x14ac:dyDescent="0.2">
      <c r="A86" s="6"/>
      <c r="B86" s="6"/>
      <c r="C86" s="2"/>
    </row>
    <row r="87" spans="1:3" x14ac:dyDescent="0.2">
      <c r="A87" s="6"/>
      <c r="B87" s="6"/>
      <c r="C87" s="2"/>
    </row>
    <row r="88" spans="1:3" x14ac:dyDescent="0.2">
      <c r="A88" s="6"/>
      <c r="B88" s="6"/>
      <c r="C88" s="2"/>
    </row>
    <row r="89" spans="1:3" x14ac:dyDescent="0.2">
      <c r="A89" s="6"/>
      <c r="B89" s="6"/>
      <c r="C89" s="2"/>
    </row>
    <row r="90" spans="1:3" x14ac:dyDescent="0.2">
      <c r="A90" s="6"/>
      <c r="B90" s="6"/>
      <c r="C90" s="2"/>
    </row>
    <row r="91" spans="1:3" x14ac:dyDescent="0.2">
      <c r="A91" s="6"/>
      <c r="B91" s="6"/>
      <c r="C91" s="2"/>
    </row>
    <row r="92" spans="1:3" x14ac:dyDescent="0.2">
      <c r="A92" s="6"/>
      <c r="B92" s="6"/>
      <c r="C92" s="2"/>
    </row>
    <row r="93" spans="1:3" x14ac:dyDescent="0.2">
      <c r="A93" s="6"/>
      <c r="B93" s="6"/>
      <c r="C93" s="2"/>
    </row>
    <row r="94" spans="1:3" x14ac:dyDescent="0.2">
      <c r="A94" s="6"/>
      <c r="B94" s="6"/>
      <c r="C94" s="2"/>
    </row>
    <row r="95" spans="1:3" x14ac:dyDescent="0.2">
      <c r="A95" s="6"/>
      <c r="B95" s="6"/>
      <c r="C95" s="2"/>
    </row>
    <row r="96" spans="1:3" x14ac:dyDescent="0.2">
      <c r="A96" s="6"/>
      <c r="B96" s="6"/>
      <c r="C96" s="2"/>
    </row>
    <row r="97" spans="1:3" x14ac:dyDescent="0.2">
      <c r="A97" s="6"/>
      <c r="B97" s="6"/>
      <c r="C97" s="2"/>
    </row>
    <row r="98" spans="1:3" x14ac:dyDescent="0.2">
      <c r="A98" s="6"/>
      <c r="B98" s="6"/>
      <c r="C98" s="2"/>
    </row>
    <row r="99" spans="1:3" x14ac:dyDescent="0.2">
      <c r="A99" s="6"/>
      <c r="B99" s="6"/>
      <c r="C99" s="2"/>
    </row>
    <row r="100" spans="1:3" x14ac:dyDescent="0.2">
      <c r="A100" s="6"/>
      <c r="B100" s="6"/>
      <c r="C100" s="2"/>
    </row>
    <row r="101" spans="1:3" x14ac:dyDescent="0.2">
      <c r="A101" s="6"/>
      <c r="B101" s="6"/>
      <c r="C101" s="2"/>
    </row>
    <row r="102" spans="1:3" x14ac:dyDescent="0.2">
      <c r="A102" s="6"/>
      <c r="B102" s="6"/>
      <c r="C102" s="2"/>
    </row>
    <row r="103" spans="1:3" x14ac:dyDescent="0.2">
      <c r="A103" s="6"/>
      <c r="B103" s="6"/>
      <c r="C103" s="2"/>
    </row>
    <row r="104" spans="1:3" x14ac:dyDescent="0.2">
      <c r="A104" s="6"/>
      <c r="B104" s="6"/>
      <c r="C104" s="2"/>
    </row>
    <row r="105" spans="1:3" x14ac:dyDescent="0.2">
      <c r="A105" s="6"/>
      <c r="B105" s="6"/>
      <c r="C105" s="2"/>
    </row>
    <row r="106" spans="1:3" x14ac:dyDescent="0.2">
      <c r="A106" s="6"/>
      <c r="B106" s="6"/>
      <c r="C106" s="2"/>
    </row>
    <row r="107" spans="1:3" x14ac:dyDescent="0.2">
      <c r="A107" s="6"/>
      <c r="B107" s="6"/>
      <c r="C107" s="2"/>
    </row>
    <row r="108" spans="1:3" x14ac:dyDescent="0.2">
      <c r="A108" s="6"/>
      <c r="B108" s="6"/>
      <c r="C108" s="2"/>
    </row>
    <row r="109" spans="1:3" x14ac:dyDescent="0.2">
      <c r="A109" s="6"/>
      <c r="B109" s="6"/>
      <c r="C109" s="2"/>
    </row>
    <row r="110" spans="1:3" x14ac:dyDescent="0.2">
      <c r="A110" s="6"/>
      <c r="B110" s="6"/>
      <c r="C110" s="2"/>
    </row>
    <row r="111" spans="1:3" x14ac:dyDescent="0.2">
      <c r="A111" s="6"/>
      <c r="B111" s="6"/>
      <c r="C111" s="2"/>
    </row>
    <row r="112" spans="1:3" x14ac:dyDescent="0.2">
      <c r="A112" s="6"/>
      <c r="B112" s="6"/>
      <c r="C112" s="2"/>
    </row>
    <row r="113" spans="1:3" x14ac:dyDescent="0.2">
      <c r="A113" s="6"/>
      <c r="B113" s="6"/>
      <c r="C113" s="2"/>
    </row>
    <row r="114" spans="1:3" x14ac:dyDescent="0.2">
      <c r="A114" s="6"/>
      <c r="B114" s="6"/>
      <c r="C114" s="2"/>
    </row>
    <row r="115" spans="1:3" x14ac:dyDescent="0.2">
      <c r="A115" s="6"/>
      <c r="B115" s="6"/>
      <c r="C115" s="2"/>
    </row>
    <row r="116" spans="1:3" x14ac:dyDescent="0.2">
      <c r="A116" s="6"/>
      <c r="B116" s="6"/>
      <c r="C116" s="2"/>
    </row>
    <row r="117" spans="1:3" x14ac:dyDescent="0.2">
      <c r="A117" s="6"/>
      <c r="B117" s="6"/>
      <c r="C117" s="2"/>
    </row>
    <row r="118" spans="1:3" x14ac:dyDescent="0.2">
      <c r="A118" s="6"/>
      <c r="B118" s="6"/>
      <c r="C118" s="2"/>
    </row>
    <row r="119" spans="1:3" x14ac:dyDescent="0.2">
      <c r="A119" s="6"/>
      <c r="B119" s="6"/>
      <c r="C119" s="2"/>
    </row>
    <row r="120" spans="1:3" x14ac:dyDescent="0.2">
      <c r="A120" s="6"/>
      <c r="B120" s="6"/>
      <c r="C120" s="2"/>
    </row>
    <row r="121" spans="1:3" x14ac:dyDescent="0.2">
      <c r="A121" s="6"/>
      <c r="B121" s="6"/>
      <c r="C121" s="2"/>
    </row>
    <row r="122" spans="1:3" x14ac:dyDescent="0.2">
      <c r="A122" s="6"/>
      <c r="B122" s="6"/>
      <c r="C122" s="2"/>
    </row>
    <row r="123" spans="1:3" x14ac:dyDescent="0.2">
      <c r="A123" s="6"/>
      <c r="B123" s="6"/>
      <c r="C123" s="2"/>
    </row>
    <row r="124" spans="1:3" x14ac:dyDescent="0.2">
      <c r="A124" s="6"/>
      <c r="B124" s="6"/>
      <c r="C124" s="2"/>
    </row>
    <row r="125" spans="1:3" x14ac:dyDescent="0.2">
      <c r="A125" s="6"/>
      <c r="B125" s="6"/>
      <c r="C125" s="2"/>
    </row>
    <row r="126" spans="1:3" x14ac:dyDescent="0.2">
      <c r="A126" s="6"/>
      <c r="B126" s="6"/>
      <c r="C126" s="2"/>
    </row>
    <row r="127" spans="1:3" x14ac:dyDescent="0.2">
      <c r="A127" s="6"/>
      <c r="B127" s="6"/>
      <c r="C127" s="2"/>
    </row>
    <row r="128" spans="1:3" x14ac:dyDescent="0.2">
      <c r="A128" s="6"/>
      <c r="B128" s="6"/>
      <c r="C128" s="2"/>
    </row>
    <row r="129" spans="1:3" x14ac:dyDescent="0.2">
      <c r="A129" s="6"/>
      <c r="B129" s="6"/>
      <c r="C129" s="2"/>
    </row>
    <row r="130" spans="1:3" x14ac:dyDescent="0.2">
      <c r="A130" s="6"/>
      <c r="B130" s="6"/>
      <c r="C130" s="2"/>
    </row>
    <row r="131" spans="1:3" x14ac:dyDescent="0.2">
      <c r="A131" s="6"/>
      <c r="B131" s="6"/>
      <c r="C131" s="2"/>
    </row>
    <row r="132" spans="1:3" x14ac:dyDescent="0.2">
      <c r="A132" s="6"/>
      <c r="B132" s="6"/>
      <c r="C132" s="2"/>
    </row>
    <row r="133" spans="1:3" x14ac:dyDescent="0.2">
      <c r="A133" s="6"/>
      <c r="B133" s="6"/>
      <c r="C133" s="2"/>
    </row>
    <row r="134" spans="1:3" x14ac:dyDescent="0.2">
      <c r="A134" s="6"/>
      <c r="B134" s="6"/>
      <c r="C134" s="2"/>
    </row>
    <row r="135" spans="1:3" x14ac:dyDescent="0.2">
      <c r="A135" s="6"/>
      <c r="B135" s="6"/>
      <c r="C135" s="2"/>
    </row>
    <row r="136" spans="1:3" x14ac:dyDescent="0.2">
      <c r="A136" s="6"/>
      <c r="B136" s="6"/>
      <c r="C136" s="2"/>
    </row>
    <row r="137" spans="1:3" x14ac:dyDescent="0.2">
      <c r="A137" s="6"/>
      <c r="B137" s="6"/>
      <c r="C137" s="2"/>
    </row>
    <row r="138" spans="1:3" x14ac:dyDescent="0.2">
      <c r="A138" s="6"/>
      <c r="B138" s="6"/>
      <c r="C138" s="2"/>
    </row>
    <row r="139" spans="1:3" x14ac:dyDescent="0.2">
      <c r="A139" s="6"/>
      <c r="B139" s="6"/>
      <c r="C139" s="2"/>
    </row>
    <row r="140" spans="1:3" x14ac:dyDescent="0.2">
      <c r="A140" s="6"/>
      <c r="B140" s="6"/>
      <c r="C140" s="2"/>
    </row>
    <row r="141" spans="1:3" x14ac:dyDescent="0.2">
      <c r="A141" s="6"/>
      <c r="B141" s="6"/>
      <c r="C141" s="2"/>
    </row>
    <row r="142" spans="1:3" x14ac:dyDescent="0.2">
      <c r="A142" s="6"/>
      <c r="B142" s="6"/>
      <c r="C142" s="2"/>
    </row>
    <row r="143" spans="1:3" x14ac:dyDescent="0.2">
      <c r="A143" s="6"/>
      <c r="B143" s="6"/>
      <c r="C143" s="2"/>
    </row>
    <row r="144" spans="1:3" x14ac:dyDescent="0.2">
      <c r="A144" s="6"/>
      <c r="B144" s="6"/>
      <c r="C144" s="2"/>
    </row>
    <row r="145" spans="1:3" x14ac:dyDescent="0.2">
      <c r="A145" s="6"/>
      <c r="B145" s="6"/>
      <c r="C145" s="2"/>
    </row>
    <row r="146" spans="1:3" x14ac:dyDescent="0.2">
      <c r="A146" s="6"/>
      <c r="B146" s="6"/>
      <c r="C146" s="2"/>
    </row>
    <row r="147" spans="1:3" x14ac:dyDescent="0.2">
      <c r="A147" s="6"/>
      <c r="B147" s="6"/>
      <c r="C147" s="2"/>
    </row>
    <row r="148" spans="1:3" x14ac:dyDescent="0.2">
      <c r="A148" s="6"/>
      <c r="B148" s="6"/>
      <c r="C148" s="2"/>
    </row>
    <row r="149" spans="1:3" x14ac:dyDescent="0.2">
      <c r="A149" s="6"/>
      <c r="B149" s="6"/>
      <c r="C149" s="2"/>
    </row>
    <row r="150" spans="1:3" x14ac:dyDescent="0.2">
      <c r="A150" s="6"/>
      <c r="B150" s="6"/>
      <c r="C150" s="2"/>
    </row>
    <row r="151" spans="1:3" x14ac:dyDescent="0.2">
      <c r="A151" s="6"/>
      <c r="B151" s="6"/>
      <c r="C151" s="2"/>
    </row>
    <row r="152" spans="1:3" x14ac:dyDescent="0.2">
      <c r="A152" s="6"/>
      <c r="B152" s="6"/>
      <c r="C152" s="2"/>
    </row>
    <row r="153" spans="1:3" x14ac:dyDescent="0.2">
      <c r="A153" s="6"/>
      <c r="B153" s="6"/>
      <c r="C153" s="2"/>
    </row>
    <row r="154" spans="1:3" x14ac:dyDescent="0.2">
      <c r="A154" s="6"/>
      <c r="B154" s="6"/>
      <c r="C154" s="2"/>
    </row>
    <row r="155" spans="1:3" x14ac:dyDescent="0.2">
      <c r="A155" s="6"/>
      <c r="B155" s="6"/>
      <c r="C155" s="2"/>
    </row>
    <row r="156" spans="1:3" x14ac:dyDescent="0.2">
      <c r="A156" s="6"/>
      <c r="B156" s="6"/>
      <c r="C156" s="2"/>
    </row>
    <row r="157" spans="1:3" x14ac:dyDescent="0.2">
      <c r="A157" s="6"/>
      <c r="B157" s="6"/>
      <c r="C157" s="2"/>
    </row>
    <row r="158" spans="1:3" x14ac:dyDescent="0.2">
      <c r="A158" s="6"/>
      <c r="B158" s="6"/>
      <c r="C158" s="2"/>
    </row>
    <row r="159" spans="1:3" x14ac:dyDescent="0.2">
      <c r="A159" s="6"/>
      <c r="B159" s="6"/>
      <c r="C159" s="2"/>
    </row>
    <row r="160" spans="1:3" x14ac:dyDescent="0.2">
      <c r="A160" s="6"/>
      <c r="B160" s="6"/>
      <c r="C160" s="2"/>
    </row>
    <row r="161" spans="1:3" x14ac:dyDescent="0.2">
      <c r="A161" s="6"/>
      <c r="B161" s="6"/>
      <c r="C161" s="2"/>
    </row>
    <row r="162" spans="1:3" x14ac:dyDescent="0.2">
      <c r="A162" s="6"/>
      <c r="B162" s="6"/>
      <c r="C162" s="2"/>
    </row>
    <row r="163" spans="1:3" x14ac:dyDescent="0.2">
      <c r="A163" s="6"/>
      <c r="B163" s="6"/>
      <c r="C163" s="2"/>
    </row>
    <row r="164" spans="1:3" x14ac:dyDescent="0.2">
      <c r="A164" s="6"/>
      <c r="B164" s="6"/>
      <c r="C164" s="2"/>
    </row>
    <row r="165" spans="1:3" x14ac:dyDescent="0.2">
      <c r="A165" s="6"/>
      <c r="B165" s="6"/>
      <c r="C165" s="2"/>
    </row>
    <row r="166" spans="1:3" x14ac:dyDescent="0.2">
      <c r="A166" s="6"/>
      <c r="B166" s="6"/>
      <c r="C166" s="2"/>
    </row>
    <row r="167" spans="1:3" x14ac:dyDescent="0.2">
      <c r="A167" s="6"/>
      <c r="B167" s="6"/>
      <c r="C167" s="2"/>
    </row>
    <row r="168" spans="1:3" x14ac:dyDescent="0.2">
      <c r="A168" s="6"/>
      <c r="B168" s="6"/>
      <c r="C168" s="2"/>
    </row>
    <row r="169" spans="1:3" x14ac:dyDescent="0.2">
      <c r="A169" s="6"/>
      <c r="B169" s="6"/>
      <c r="C169" s="2"/>
    </row>
    <row r="170" spans="1:3" x14ac:dyDescent="0.2">
      <c r="A170" s="6"/>
      <c r="B170" s="6"/>
      <c r="C170" s="2"/>
    </row>
    <row r="171" spans="1:3" x14ac:dyDescent="0.2">
      <c r="A171" s="6"/>
      <c r="B171" s="6"/>
      <c r="C171" s="2"/>
    </row>
    <row r="172" spans="1:3" x14ac:dyDescent="0.2">
      <c r="A172" s="6"/>
      <c r="B172" s="6"/>
      <c r="C172" s="2"/>
    </row>
    <row r="173" spans="1:3" x14ac:dyDescent="0.2">
      <c r="A173" s="6"/>
      <c r="B173" s="6"/>
      <c r="C173" s="2"/>
    </row>
    <row r="174" spans="1:3" x14ac:dyDescent="0.2">
      <c r="A174" s="6"/>
      <c r="B174" s="6"/>
      <c r="C174" s="2"/>
    </row>
    <row r="175" spans="1:3" x14ac:dyDescent="0.2">
      <c r="A175" s="6"/>
      <c r="B175" s="6"/>
      <c r="C175" s="2"/>
    </row>
    <row r="176" spans="1:3" x14ac:dyDescent="0.2">
      <c r="A176" s="6"/>
      <c r="B176" s="6"/>
      <c r="C176" s="2"/>
    </row>
    <row r="177" spans="1:3" x14ac:dyDescent="0.2">
      <c r="A177" s="6"/>
      <c r="B177" s="6"/>
      <c r="C177" s="2"/>
    </row>
    <row r="178" spans="1:3" x14ac:dyDescent="0.2">
      <c r="A178" s="6"/>
      <c r="B178" s="6"/>
      <c r="C178" s="2"/>
    </row>
    <row r="179" spans="1:3" x14ac:dyDescent="0.2">
      <c r="A179" s="6"/>
      <c r="B179" s="6"/>
      <c r="C179" s="2"/>
    </row>
    <row r="180" spans="1:3" x14ac:dyDescent="0.2">
      <c r="A180" s="6"/>
      <c r="B180" s="6"/>
      <c r="C180" s="2"/>
    </row>
    <row r="181" spans="1:3" x14ac:dyDescent="0.2">
      <c r="A181" s="6"/>
      <c r="B181" s="6"/>
      <c r="C181" s="2"/>
    </row>
    <row r="182" spans="1:3" x14ac:dyDescent="0.2">
      <c r="A182" s="6"/>
      <c r="B182" s="6"/>
      <c r="C182" s="2"/>
    </row>
    <row r="183" spans="1:3" x14ac:dyDescent="0.2">
      <c r="A183" s="6"/>
      <c r="B183" s="6"/>
      <c r="C183" s="2"/>
    </row>
    <row r="184" spans="1:3" x14ac:dyDescent="0.2">
      <c r="A184" s="6"/>
      <c r="B184" s="6"/>
      <c r="C184" s="2"/>
    </row>
    <row r="185" spans="1:3" x14ac:dyDescent="0.2">
      <c r="A185" s="6"/>
      <c r="B185" s="6"/>
      <c r="C185" s="2"/>
    </row>
    <row r="186" spans="1:3" x14ac:dyDescent="0.2">
      <c r="A186" s="6"/>
      <c r="B186" s="6"/>
      <c r="C186" s="2"/>
    </row>
    <row r="187" spans="1:3" x14ac:dyDescent="0.2">
      <c r="A187" s="6"/>
      <c r="B187" s="6"/>
      <c r="C187" s="2"/>
    </row>
    <row r="188" spans="1:3" x14ac:dyDescent="0.2">
      <c r="A188" s="6"/>
      <c r="B188" s="6"/>
      <c r="C188" s="2"/>
    </row>
    <row r="189" spans="1:3" x14ac:dyDescent="0.2">
      <c r="A189" s="6"/>
      <c r="B189" s="6"/>
      <c r="C189" s="2"/>
    </row>
    <row r="190" spans="1:3" x14ac:dyDescent="0.2">
      <c r="A190" s="6"/>
      <c r="B190" s="6"/>
      <c r="C190" s="2"/>
    </row>
    <row r="191" spans="1:3" x14ac:dyDescent="0.2">
      <c r="A191" s="6"/>
      <c r="B191" s="6"/>
      <c r="C191" s="2"/>
    </row>
    <row r="192" spans="1:3" x14ac:dyDescent="0.2">
      <c r="A192" s="6"/>
      <c r="B192" s="6"/>
      <c r="C192" s="2"/>
    </row>
    <row r="193" spans="1:3" x14ac:dyDescent="0.2">
      <c r="A193" s="6"/>
      <c r="B193" s="6"/>
      <c r="C193" s="2"/>
    </row>
    <row r="194" spans="1:3" x14ac:dyDescent="0.2">
      <c r="A194" s="6"/>
      <c r="B194" s="6"/>
      <c r="C194" s="2"/>
    </row>
    <row r="195" spans="1:3" x14ac:dyDescent="0.2">
      <c r="A195" s="6"/>
      <c r="B195" s="6"/>
      <c r="C195" s="2"/>
    </row>
    <row r="196" spans="1:3" x14ac:dyDescent="0.2">
      <c r="A196" s="6"/>
      <c r="B196" s="6"/>
      <c r="C196" s="2"/>
    </row>
    <row r="197" spans="1:3" x14ac:dyDescent="0.2">
      <c r="A197" s="6"/>
      <c r="B197" s="6"/>
      <c r="C197" s="2"/>
    </row>
    <row r="198" spans="1:3" x14ac:dyDescent="0.2">
      <c r="A198" s="6"/>
      <c r="B198" s="6"/>
      <c r="C198" s="2"/>
    </row>
    <row r="199" spans="1:3" x14ac:dyDescent="0.2">
      <c r="A199" s="6"/>
      <c r="B199" s="6"/>
      <c r="C199" s="2"/>
    </row>
    <row r="200" spans="1:3" x14ac:dyDescent="0.2">
      <c r="A200" s="6"/>
      <c r="B200" s="6"/>
      <c r="C200" s="2"/>
    </row>
    <row r="201" spans="1:3" x14ac:dyDescent="0.2">
      <c r="A201" s="6"/>
      <c r="B201" s="6"/>
      <c r="C201" s="2"/>
    </row>
    <row r="202" spans="1:3" x14ac:dyDescent="0.2">
      <c r="A202" s="6"/>
      <c r="B202" s="6"/>
      <c r="C202" s="2"/>
    </row>
    <row r="203" spans="1:3" x14ac:dyDescent="0.2">
      <c r="A203" s="6"/>
      <c r="B203" s="6"/>
      <c r="C203" s="2"/>
    </row>
    <row r="204" spans="1:3" x14ac:dyDescent="0.2">
      <c r="A204" s="6"/>
      <c r="B204" s="6"/>
      <c r="C204" s="2"/>
    </row>
    <row r="205" spans="1:3" x14ac:dyDescent="0.2">
      <c r="A205" s="6"/>
      <c r="B205" s="6"/>
      <c r="C205" s="2"/>
    </row>
    <row r="206" spans="1:3" x14ac:dyDescent="0.2">
      <c r="A206" s="6"/>
      <c r="B206" s="6"/>
      <c r="C206" s="2"/>
    </row>
    <row r="207" spans="1:3" x14ac:dyDescent="0.2">
      <c r="A207" s="6"/>
      <c r="B207" s="6"/>
      <c r="C207" s="2"/>
    </row>
    <row r="208" spans="1:3" x14ac:dyDescent="0.2">
      <c r="A208" s="6"/>
      <c r="B208" s="6"/>
      <c r="C208" s="2"/>
    </row>
    <row r="209" spans="1:3" x14ac:dyDescent="0.2">
      <c r="A209" s="6"/>
      <c r="B209" s="6"/>
      <c r="C209" s="2"/>
    </row>
    <row r="210" spans="1:3" x14ac:dyDescent="0.2">
      <c r="A210" s="6"/>
      <c r="B210" s="6"/>
      <c r="C210" s="2"/>
    </row>
    <row r="211" spans="1:3" x14ac:dyDescent="0.2">
      <c r="A211" s="8"/>
      <c r="B211" s="8"/>
      <c r="C211" s="11"/>
    </row>
    <row r="212" spans="1:3" x14ac:dyDescent="0.2">
      <c r="A212" s="8"/>
      <c r="B212" s="8"/>
      <c r="C212" s="11"/>
    </row>
    <row r="213" spans="1:3" x14ac:dyDescent="0.2">
      <c r="A213" s="8"/>
      <c r="B213" s="8"/>
      <c r="C213" s="11"/>
    </row>
    <row r="214" spans="1:3" x14ac:dyDescent="0.2">
      <c r="A214" s="8"/>
      <c r="B214" s="8"/>
      <c r="C214" s="11"/>
    </row>
    <row r="215" spans="1:3" x14ac:dyDescent="0.2">
      <c r="A215" s="8"/>
      <c r="B215" s="8"/>
      <c r="C215" s="11"/>
    </row>
    <row r="216" spans="1:3" x14ac:dyDescent="0.2">
      <c r="A216" s="8"/>
      <c r="B216" s="8"/>
      <c r="C216" s="11"/>
    </row>
    <row r="217" spans="1:3" x14ac:dyDescent="0.2">
      <c r="A217" s="8"/>
      <c r="B217" s="8"/>
      <c r="C217" s="11"/>
    </row>
    <row r="218" spans="1:3" x14ac:dyDescent="0.2">
      <c r="A218" s="8"/>
      <c r="B218" s="8"/>
      <c r="C218" s="11"/>
    </row>
    <row r="219" spans="1:3" x14ac:dyDescent="0.2">
      <c r="A219" s="8"/>
      <c r="B219" s="8"/>
      <c r="C219" s="11"/>
    </row>
    <row r="220" spans="1:3" x14ac:dyDescent="0.2">
      <c r="A220" s="8"/>
      <c r="B220" s="8"/>
      <c r="C220" s="11"/>
    </row>
    <row r="221" spans="1:3" x14ac:dyDescent="0.2">
      <c r="A221" s="8"/>
      <c r="B221" s="8"/>
      <c r="C221" s="11"/>
    </row>
    <row r="222" spans="1:3" x14ac:dyDescent="0.2">
      <c r="A222" s="8"/>
      <c r="B222" s="8"/>
      <c r="C222" s="11"/>
    </row>
    <row r="223" spans="1:3" x14ac:dyDescent="0.2">
      <c r="A223" s="8"/>
      <c r="B223" s="8"/>
      <c r="C223" s="11"/>
    </row>
    <row r="224" spans="1:3" x14ac:dyDescent="0.2">
      <c r="A224" s="8"/>
      <c r="B224" s="8"/>
      <c r="C224" s="11"/>
    </row>
    <row r="225" spans="1:3" x14ac:dyDescent="0.2">
      <c r="A225" s="8"/>
      <c r="B225" s="8"/>
      <c r="C225" s="11"/>
    </row>
    <row r="226" spans="1:3" x14ac:dyDescent="0.2">
      <c r="A226" s="8"/>
      <c r="B226" s="8"/>
      <c r="C226" s="11"/>
    </row>
    <row r="227" spans="1:3" x14ac:dyDescent="0.2">
      <c r="A227" s="8"/>
      <c r="B227" s="8"/>
      <c r="C227" s="11"/>
    </row>
    <row r="228" spans="1:3" x14ac:dyDescent="0.2">
      <c r="A228" s="8"/>
      <c r="B228" s="8"/>
      <c r="C228" s="11"/>
    </row>
    <row r="229" spans="1:3" x14ac:dyDescent="0.2">
      <c r="A229" s="8"/>
      <c r="B229" s="8"/>
      <c r="C229" s="11"/>
    </row>
    <row r="230" spans="1:3" x14ac:dyDescent="0.2">
      <c r="A230" s="8"/>
      <c r="B230" s="8"/>
      <c r="C230" s="11"/>
    </row>
    <row r="231" spans="1:3" x14ac:dyDescent="0.2">
      <c r="A231" s="8"/>
      <c r="B231" s="8"/>
      <c r="C231" s="11"/>
    </row>
    <row r="232" spans="1:3" x14ac:dyDescent="0.2">
      <c r="A232" s="8"/>
      <c r="B232" s="8"/>
      <c r="C232" s="11"/>
    </row>
    <row r="233" spans="1:3" x14ac:dyDescent="0.2">
      <c r="A233" s="8"/>
      <c r="B233" s="8"/>
      <c r="C233" s="11"/>
    </row>
    <row r="234" spans="1:3" x14ac:dyDescent="0.2">
      <c r="A234" s="8"/>
      <c r="B234" s="8"/>
      <c r="C234" s="11"/>
    </row>
    <row r="235" spans="1:3" x14ac:dyDescent="0.2">
      <c r="A235" s="8"/>
      <c r="B235" s="8"/>
      <c r="C235" s="11"/>
    </row>
    <row r="236" spans="1:3" x14ac:dyDescent="0.2">
      <c r="A236" s="8"/>
      <c r="B236" s="8"/>
      <c r="C236" s="11"/>
    </row>
    <row r="237" spans="1:3" x14ac:dyDescent="0.2">
      <c r="A237" s="8"/>
      <c r="B237" s="8"/>
      <c r="C237" s="11"/>
    </row>
    <row r="238" spans="1:3" x14ac:dyDescent="0.2">
      <c r="A238" s="8"/>
      <c r="B238" s="8"/>
      <c r="C238" s="11"/>
    </row>
    <row r="239" spans="1:3" x14ac:dyDescent="0.2">
      <c r="A239" s="8"/>
      <c r="B239" s="8"/>
      <c r="C239" s="11"/>
    </row>
    <row r="240" spans="1:3" x14ac:dyDescent="0.2">
      <c r="A240" s="8"/>
      <c r="B240" s="8"/>
      <c r="C240" s="11"/>
    </row>
    <row r="241" spans="1:3" x14ac:dyDescent="0.2">
      <c r="A241" s="8"/>
      <c r="B241" s="8"/>
      <c r="C241" s="11"/>
    </row>
    <row r="242" spans="1:3" x14ac:dyDescent="0.2">
      <c r="A242" s="8"/>
      <c r="B242" s="8"/>
      <c r="C242" s="11"/>
    </row>
    <row r="243" spans="1:3" x14ac:dyDescent="0.2">
      <c r="A243" s="8"/>
      <c r="B243" s="8"/>
      <c r="C243" s="11"/>
    </row>
    <row r="244" spans="1:3" x14ac:dyDescent="0.2">
      <c r="A244" s="8"/>
      <c r="B244" s="8"/>
      <c r="C244" s="11"/>
    </row>
    <row r="245" spans="1:3" x14ac:dyDescent="0.2">
      <c r="A245" s="8"/>
      <c r="B245" s="8"/>
      <c r="C245" s="11"/>
    </row>
    <row r="246" spans="1:3" x14ac:dyDescent="0.2">
      <c r="A246" s="8"/>
      <c r="B246" s="8"/>
      <c r="C246" s="11"/>
    </row>
    <row r="247" spans="1:3" x14ac:dyDescent="0.2">
      <c r="A247" s="8"/>
      <c r="B247" s="8"/>
      <c r="C247" s="11"/>
    </row>
    <row r="248" spans="1:3" x14ac:dyDescent="0.2">
      <c r="A248" s="8"/>
      <c r="B248" s="8"/>
      <c r="C248" s="11"/>
    </row>
    <row r="249" spans="1:3" x14ac:dyDescent="0.2">
      <c r="A249" s="8"/>
      <c r="B249" s="8"/>
      <c r="C249" s="11"/>
    </row>
    <row r="250" spans="1:3" x14ac:dyDescent="0.2">
      <c r="A250" s="8"/>
      <c r="B250" s="8"/>
      <c r="C250" s="11"/>
    </row>
    <row r="251" spans="1:3" x14ac:dyDescent="0.2">
      <c r="A251" s="8"/>
      <c r="B251" s="8"/>
      <c r="C251" s="11"/>
    </row>
    <row r="252" spans="1:3" x14ac:dyDescent="0.2">
      <c r="A252" s="8"/>
      <c r="B252" s="8"/>
      <c r="C252" s="11"/>
    </row>
    <row r="253" spans="1:3" x14ac:dyDescent="0.2">
      <c r="A253" s="8"/>
      <c r="B253" s="8"/>
      <c r="C253" s="11"/>
    </row>
    <row r="254" spans="1:3" x14ac:dyDescent="0.2">
      <c r="A254" s="8"/>
      <c r="B254" s="8"/>
      <c r="C254" s="11"/>
    </row>
    <row r="255" spans="1:3" x14ac:dyDescent="0.2">
      <c r="A255" s="8"/>
      <c r="B255" s="8"/>
      <c r="C255" s="11"/>
    </row>
    <row r="256" spans="1:3" x14ac:dyDescent="0.2">
      <c r="A256" s="8"/>
      <c r="B256" s="8"/>
      <c r="C256" s="11"/>
    </row>
    <row r="257" spans="1:3" x14ac:dyDescent="0.2">
      <c r="A257" s="8"/>
      <c r="B257" s="8"/>
      <c r="C257" s="11"/>
    </row>
    <row r="258" spans="1:3" x14ac:dyDescent="0.2">
      <c r="A258" s="8"/>
      <c r="B258" s="8"/>
      <c r="C258" s="11"/>
    </row>
    <row r="259" spans="1:3" x14ac:dyDescent="0.2">
      <c r="A259" s="8"/>
      <c r="B259" s="8"/>
      <c r="C259" s="11"/>
    </row>
    <row r="260" spans="1:3" x14ac:dyDescent="0.2">
      <c r="A260" s="8"/>
      <c r="B260" s="8"/>
      <c r="C260" s="11"/>
    </row>
    <row r="261" spans="1:3" x14ac:dyDescent="0.2">
      <c r="A261" s="8"/>
      <c r="B261" s="8"/>
      <c r="C261" s="11"/>
    </row>
    <row r="262" spans="1:3" x14ac:dyDescent="0.2">
      <c r="A262" s="8"/>
      <c r="B262" s="8"/>
      <c r="C262" s="11"/>
    </row>
    <row r="263" spans="1:3" x14ac:dyDescent="0.2">
      <c r="A263" s="8"/>
      <c r="B263" s="8"/>
      <c r="C263" s="11"/>
    </row>
    <row r="264" spans="1:3" x14ac:dyDescent="0.2">
      <c r="A264" s="8"/>
      <c r="B264" s="8"/>
      <c r="C264" s="11"/>
    </row>
    <row r="265" spans="1:3" x14ac:dyDescent="0.2">
      <c r="A265" s="8"/>
      <c r="B265" s="8"/>
      <c r="C265" s="11"/>
    </row>
    <row r="266" spans="1:3" x14ac:dyDescent="0.2">
      <c r="A266" s="8"/>
      <c r="B266" s="8"/>
      <c r="C266" s="11"/>
    </row>
    <row r="267" spans="1:3" x14ac:dyDescent="0.2">
      <c r="A267" s="8"/>
      <c r="B267" s="8"/>
      <c r="C267" s="11"/>
    </row>
    <row r="268" spans="1:3" x14ac:dyDescent="0.2">
      <c r="A268" s="8"/>
      <c r="B268" s="8"/>
      <c r="C268" s="11"/>
    </row>
    <row r="269" spans="1:3" x14ac:dyDescent="0.2">
      <c r="A269" s="8"/>
      <c r="B269" s="8"/>
      <c r="C269" s="11"/>
    </row>
    <row r="270" spans="1:3" x14ac:dyDescent="0.2">
      <c r="A270" s="8"/>
      <c r="B270" s="8"/>
      <c r="C270" s="11"/>
    </row>
    <row r="271" spans="1:3" x14ac:dyDescent="0.2">
      <c r="A271" s="8"/>
      <c r="B271" s="8"/>
      <c r="C271" s="11"/>
    </row>
    <row r="272" spans="1:3" x14ac:dyDescent="0.2">
      <c r="A272" s="8"/>
      <c r="B272" s="8"/>
      <c r="C272" s="11"/>
    </row>
    <row r="273" spans="1:3" x14ac:dyDescent="0.2">
      <c r="A273" s="8"/>
      <c r="B273" s="8"/>
      <c r="C273" s="11"/>
    </row>
    <row r="274" spans="1:3" x14ac:dyDescent="0.2">
      <c r="A274" s="8"/>
      <c r="B274" s="8"/>
      <c r="C274" s="11"/>
    </row>
    <row r="275" spans="1:3" x14ac:dyDescent="0.2">
      <c r="A275" s="8"/>
      <c r="B275" s="8"/>
      <c r="C275" s="11"/>
    </row>
    <row r="276" spans="1:3" x14ac:dyDescent="0.2">
      <c r="A276" s="8"/>
      <c r="B276" s="8"/>
      <c r="C276" s="11"/>
    </row>
    <row r="277" spans="1:3" x14ac:dyDescent="0.2">
      <c r="A277" s="8"/>
      <c r="B277" s="8"/>
      <c r="C277" s="11"/>
    </row>
    <row r="278" spans="1:3" x14ac:dyDescent="0.2">
      <c r="A278" s="8"/>
      <c r="B278" s="8"/>
      <c r="C278" s="11"/>
    </row>
    <row r="279" spans="1:3" x14ac:dyDescent="0.2">
      <c r="A279" s="8"/>
      <c r="B279" s="8"/>
      <c r="C279" s="11"/>
    </row>
    <row r="280" spans="1:3" x14ac:dyDescent="0.2">
      <c r="A280" s="8"/>
      <c r="B280" s="8"/>
      <c r="C280" s="11"/>
    </row>
    <row r="281" spans="1:3" x14ac:dyDescent="0.2">
      <c r="A281" s="8"/>
      <c r="B281" s="8"/>
      <c r="C281" s="11"/>
    </row>
    <row r="282" spans="1:3" x14ac:dyDescent="0.2">
      <c r="A282" s="8"/>
      <c r="B282" s="8"/>
      <c r="C282" s="11"/>
    </row>
    <row r="283" spans="1:3" x14ac:dyDescent="0.2">
      <c r="A283" s="8"/>
      <c r="B283" s="8"/>
      <c r="C283" s="11"/>
    </row>
    <row r="284" spans="1:3" x14ac:dyDescent="0.2">
      <c r="A284" s="8"/>
      <c r="B284" s="8"/>
      <c r="C284" s="11"/>
    </row>
    <row r="285" spans="1:3" x14ac:dyDescent="0.2">
      <c r="A285" s="8"/>
      <c r="B285" s="8"/>
      <c r="C285" s="11"/>
    </row>
    <row r="286" spans="1:3" x14ac:dyDescent="0.2">
      <c r="A286" s="8"/>
      <c r="B286" s="8"/>
      <c r="C286" s="11"/>
    </row>
    <row r="287" spans="1:3" x14ac:dyDescent="0.2">
      <c r="A287" s="8"/>
      <c r="B287" s="8"/>
      <c r="C287" s="11"/>
    </row>
    <row r="288" spans="1:3" x14ac:dyDescent="0.2">
      <c r="A288" s="8"/>
      <c r="B288" s="8"/>
      <c r="C288" s="11"/>
    </row>
    <row r="289" spans="1:3" x14ac:dyDescent="0.2">
      <c r="A289" s="8"/>
      <c r="B289" s="8"/>
      <c r="C289" s="11"/>
    </row>
    <row r="290" spans="1:3" x14ac:dyDescent="0.2">
      <c r="A290" s="8"/>
      <c r="B290" s="8"/>
      <c r="C290" s="11"/>
    </row>
    <row r="291" spans="1:3" x14ac:dyDescent="0.2">
      <c r="A291" s="8"/>
      <c r="B291" s="8"/>
      <c r="C291" s="11"/>
    </row>
    <row r="292" spans="1:3" x14ac:dyDescent="0.2">
      <c r="A292" s="8"/>
      <c r="B292" s="8"/>
      <c r="C292" s="11"/>
    </row>
    <row r="293" spans="1:3" x14ac:dyDescent="0.2">
      <c r="A293" s="8"/>
      <c r="B293" s="8"/>
      <c r="C293" s="11"/>
    </row>
    <row r="294" spans="1:3" x14ac:dyDescent="0.2">
      <c r="A294" s="8"/>
      <c r="B294" s="8"/>
      <c r="C294" s="11"/>
    </row>
    <row r="295" spans="1:3" x14ac:dyDescent="0.2">
      <c r="A295" s="8"/>
      <c r="B295" s="8"/>
      <c r="C295" s="11"/>
    </row>
    <row r="296" spans="1:3" x14ac:dyDescent="0.2">
      <c r="A296" s="8"/>
      <c r="B296" s="8"/>
      <c r="C296" s="11"/>
    </row>
    <row r="297" spans="1:3" x14ac:dyDescent="0.2">
      <c r="A297" s="8"/>
      <c r="B297" s="8"/>
      <c r="C297" s="11"/>
    </row>
    <row r="298" spans="1:3" x14ac:dyDescent="0.2">
      <c r="A298" s="8"/>
      <c r="B298" s="8"/>
      <c r="C298" s="11"/>
    </row>
    <row r="299" spans="1:3" x14ac:dyDescent="0.2">
      <c r="A299" s="8"/>
      <c r="B299" s="8"/>
      <c r="C299" s="11"/>
    </row>
    <row r="300" spans="1:3" x14ac:dyDescent="0.2">
      <c r="A300" s="8"/>
      <c r="B300" s="8"/>
      <c r="C300" s="11"/>
    </row>
    <row r="301" spans="1:3" x14ac:dyDescent="0.2">
      <c r="A301" s="8"/>
      <c r="B301" s="8"/>
      <c r="C301" s="11"/>
    </row>
    <row r="302" spans="1:3" x14ac:dyDescent="0.2">
      <c r="A302" s="8"/>
      <c r="B302" s="8"/>
      <c r="C302" s="11"/>
    </row>
    <row r="303" spans="1:3" x14ac:dyDescent="0.2">
      <c r="A303" s="8"/>
      <c r="B303" s="8"/>
      <c r="C303" s="11"/>
    </row>
    <row r="304" spans="1:3" x14ac:dyDescent="0.2">
      <c r="A304" s="8"/>
      <c r="B304" s="8"/>
      <c r="C304" s="11"/>
    </row>
    <row r="305" spans="1:3" x14ac:dyDescent="0.2">
      <c r="A305" s="8"/>
      <c r="B305" s="8"/>
      <c r="C305" s="11"/>
    </row>
    <row r="306" spans="1:3" x14ac:dyDescent="0.2">
      <c r="A306" s="8"/>
      <c r="B306" s="8"/>
      <c r="C306" s="11"/>
    </row>
    <row r="307" spans="1:3" x14ac:dyDescent="0.2">
      <c r="A307" s="8"/>
      <c r="B307" s="8"/>
      <c r="C307" s="11"/>
    </row>
    <row r="308" spans="1:3" x14ac:dyDescent="0.2">
      <c r="A308" s="8"/>
      <c r="B308" s="8"/>
      <c r="C308" s="11"/>
    </row>
    <row r="309" spans="1:3" x14ac:dyDescent="0.2">
      <c r="A309" s="8"/>
      <c r="B309" s="8"/>
      <c r="C309" s="11"/>
    </row>
    <row r="310" spans="1:3" x14ac:dyDescent="0.2">
      <c r="A310" s="8"/>
      <c r="B310" s="8"/>
      <c r="C310" s="11"/>
    </row>
    <row r="311" spans="1:3" x14ac:dyDescent="0.2">
      <c r="A311" s="8"/>
      <c r="B311" s="8"/>
      <c r="C311" s="11"/>
    </row>
    <row r="312" spans="1:3" x14ac:dyDescent="0.2">
      <c r="A312" s="8"/>
      <c r="B312" s="8"/>
      <c r="C312" s="11"/>
    </row>
    <row r="313" spans="1:3" x14ac:dyDescent="0.2">
      <c r="A313" s="8"/>
      <c r="B313" s="8"/>
      <c r="C313" s="11"/>
    </row>
    <row r="314" spans="1:3" x14ac:dyDescent="0.2">
      <c r="A314" s="8"/>
      <c r="B314" s="8"/>
      <c r="C314" s="11"/>
    </row>
    <row r="315" spans="1:3" x14ac:dyDescent="0.2">
      <c r="A315" s="8"/>
      <c r="B315" s="8"/>
      <c r="C315" s="11"/>
    </row>
    <row r="316" spans="1:3" x14ac:dyDescent="0.2">
      <c r="A316" s="8"/>
      <c r="B316" s="8"/>
      <c r="C316" s="11"/>
    </row>
    <row r="317" spans="1:3" x14ac:dyDescent="0.2">
      <c r="A317" s="8"/>
      <c r="B317" s="8"/>
      <c r="C317" s="11"/>
    </row>
    <row r="318" spans="1:3" x14ac:dyDescent="0.2">
      <c r="A318" s="8"/>
      <c r="B318" s="8"/>
      <c r="C318" s="11"/>
    </row>
    <row r="319" spans="1:3" x14ac:dyDescent="0.2">
      <c r="A319" s="8"/>
      <c r="B319" s="8"/>
      <c r="C319" s="11"/>
    </row>
    <row r="320" spans="1:3" x14ac:dyDescent="0.2">
      <c r="A320" s="8"/>
      <c r="B320" s="8"/>
      <c r="C320" s="11"/>
    </row>
    <row r="321" spans="1:3" x14ac:dyDescent="0.2">
      <c r="A321" s="8"/>
      <c r="B321" s="8"/>
      <c r="C321" s="11"/>
    </row>
    <row r="322" spans="1:3" x14ac:dyDescent="0.2">
      <c r="A322" s="8"/>
      <c r="B322" s="8"/>
      <c r="C322" s="11"/>
    </row>
    <row r="323" spans="1:3" x14ac:dyDescent="0.2">
      <c r="A323" s="8"/>
      <c r="B323" s="8"/>
      <c r="C323" s="11"/>
    </row>
    <row r="324" spans="1:3" x14ac:dyDescent="0.2">
      <c r="A324" s="8"/>
      <c r="B324" s="8"/>
      <c r="C324" s="11"/>
    </row>
    <row r="325" spans="1:3" x14ac:dyDescent="0.2">
      <c r="A325" s="8"/>
      <c r="B325" s="8"/>
      <c r="C325" s="11"/>
    </row>
    <row r="326" spans="1:3" x14ac:dyDescent="0.2">
      <c r="A326" s="8"/>
      <c r="B326" s="8"/>
      <c r="C326" s="11"/>
    </row>
    <row r="327" spans="1:3" x14ac:dyDescent="0.2">
      <c r="A327" s="8"/>
      <c r="B327" s="8"/>
      <c r="C327" s="11"/>
    </row>
    <row r="328" spans="1:3" x14ac:dyDescent="0.2">
      <c r="A328" s="8"/>
      <c r="B328" s="8"/>
      <c r="C328" s="11"/>
    </row>
    <row r="329" spans="1:3" x14ac:dyDescent="0.2">
      <c r="A329" s="8"/>
      <c r="B329" s="8"/>
      <c r="C329" s="11"/>
    </row>
    <row r="330" spans="1:3" x14ac:dyDescent="0.2">
      <c r="A330" s="8"/>
      <c r="B330" s="8"/>
      <c r="C330" s="11"/>
    </row>
    <row r="331" spans="1:3" x14ac:dyDescent="0.2">
      <c r="A331" s="8"/>
      <c r="B331" s="8"/>
      <c r="C331" s="11"/>
    </row>
    <row r="332" spans="1:3" x14ac:dyDescent="0.2">
      <c r="A332" s="8"/>
      <c r="B332" s="8"/>
      <c r="C332" s="11"/>
    </row>
    <row r="333" spans="1:3" x14ac:dyDescent="0.2">
      <c r="A333" s="8"/>
      <c r="B333" s="8"/>
      <c r="C333" s="11"/>
    </row>
    <row r="334" spans="1:3" x14ac:dyDescent="0.2">
      <c r="A334" s="8"/>
      <c r="B334" s="8"/>
      <c r="C334" s="11"/>
    </row>
    <row r="335" spans="1:3" x14ac:dyDescent="0.2">
      <c r="A335" s="8"/>
      <c r="B335" s="8"/>
      <c r="C335" s="11"/>
    </row>
    <row r="336" spans="1:3" x14ac:dyDescent="0.2">
      <c r="A336" s="8"/>
      <c r="B336" s="8"/>
      <c r="C336" s="11"/>
    </row>
    <row r="337" spans="1:3" x14ac:dyDescent="0.2">
      <c r="A337" s="8"/>
      <c r="B337" s="8"/>
      <c r="C337" s="11"/>
    </row>
    <row r="338" spans="1:3" x14ac:dyDescent="0.2">
      <c r="A338" s="8"/>
      <c r="B338" s="8"/>
      <c r="C338" s="11"/>
    </row>
    <row r="339" spans="1:3" x14ac:dyDescent="0.2">
      <c r="A339" s="8"/>
      <c r="B339" s="8"/>
      <c r="C339" s="11"/>
    </row>
    <row r="340" spans="1:3" x14ac:dyDescent="0.2">
      <c r="A340" s="8"/>
      <c r="B340" s="8"/>
      <c r="C340" s="11"/>
    </row>
    <row r="341" spans="1:3" x14ac:dyDescent="0.2">
      <c r="A341" s="8"/>
      <c r="B341" s="8"/>
      <c r="C341" s="11"/>
    </row>
    <row r="342" spans="1:3" x14ac:dyDescent="0.2">
      <c r="A342" s="8"/>
      <c r="B342" s="8"/>
      <c r="C342" s="11"/>
    </row>
    <row r="343" spans="1:3" x14ac:dyDescent="0.2">
      <c r="A343" s="8"/>
      <c r="B343" s="8"/>
      <c r="C343" s="11"/>
    </row>
    <row r="344" spans="1:3" x14ac:dyDescent="0.2">
      <c r="A344" s="8"/>
      <c r="B344" s="8"/>
      <c r="C344" s="11"/>
    </row>
    <row r="345" spans="1:3" x14ac:dyDescent="0.2">
      <c r="A345" s="8"/>
      <c r="B345" s="8"/>
      <c r="C345" s="11"/>
    </row>
    <row r="346" spans="1:3" x14ac:dyDescent="0.2">
      <c r="A346" s="8"/>
      <c r="B346" s="8"/>
      <c r="C346" s="11"/>
    </row>
    <row r="347" spans="1:3" x14ac:dyDescent="0.2">
      <c r="A347" s="8"/>
      <c r="B347" s="8"/>
      <c r="C347" s="11"/>
    </row>
    <row r="348" spans="1:3" x14ac:dyDescent="0.2">
      <c r="A348" s="8"/>
      <c r="B348" s="8"/>
      <c r="C348" s="11"/>
    </row>
    <row r="349" spans="1:3" x14ac:dyDescent="0.2">
      <c r="A349" s="8"/>
      <c r="B349" s="8"/>
      <c r="C349" s="11"/>
    </row>
    <row r="350" spans="1:3" x14ac:dyDescent="0.2">
      <c r="A350" s="8"/>
      <c r="B350" s="8"/>
      <c r="C350" s="11"/>
    </row>
    <row r="351" spans="1:3" x14ac:dyDescent="0.2">
      <c r="A351" s="8"/>
      <c r="B351" s="8"/>
      <c r="C351" s="11"/>
    </row>
    <row r="352" spans="1:3" x14ac:dyDescent="0.2">
      <c r="A352" s="8"/>
      <c r="B352" s="8"/>
      <c r="C352" s="11"/>
    </row>
    <row r="353" spans="1:3" x14ac:dyDescent="0.2">
      <c r="A353" s="8"/>
      <c r="B353" s="8"/>
      <c r="C353" s="11"/>
    </row>
    <row r="354" spans="1:3" x14ac:dyDescent="0.2">
      <c r="A354" s="8"/>
      <c r="B354" s="8"/>
      <c r="C354" s="11"/>
    </row>
    <row r="355" spans="1:3" x14ac:dyDescent="0.2">
      <c r="A355" s="8"/>
      <c r="B355" s="8"/>
      <c r="C355" s="11"/>
    </row>
    <row r="356" spans="1:3" x14ac:dyDescent="0.2">
      <c r="A356" s="8"/>
      <c r="B356" s="8"/>
      <c r="C356" s="11"/>
    </row>
    <row r="357" spans="1:3" x14ac:dyDescent="0.2">
      <c r="A357" s="8"/>
      <c r="B357" s="8"/>
      <c r="C357" s="11"/>
    </row>
    <row r="358" spans="1:3" x14ac:dyDescent="0.2">
      <c r="A358" s="8"/>
      <c r="B358" s="8"/>
      <c r="C358" s="11"/>
    </row>
    <row r="359" spans="1:3" x14ac:dyDescent="0.2">
      <c r="A359" s="8"/>
      <c r="B359" s="8"/>
      <c r="C359" s="11"/>
    </row>
    <row r="360" spans="1:3" x14ac:dyDescent="0.2">
      <c r="A360" s="8"/>
      <c r="B360" s="8"/>
      <c r="C360" s="11"/>
    </row>
    <row r="361" spans="1:3" x14ac:dyDescent="0.2">
      <c r="A361" s="8"/>
      <c r="B361" s="8"/>
      <c r="C361" s="11"/>
    </row>
    <row r="362" spans="1:3" x14ac:dyDescent="0.2">
      <c r="A362" s="8"/>
      <c r="B362" s="8"/>
      <c r="C362" s="11"/>
    </row>
    <row r="363" spans="1:3" x14ac:dyDescent="0.2">
      <c r="A363" s="8"/>
      <c r="B363" s="8"/>
      <c r="C363" s="11"/>
    </row>
    <row r="364" spans="1:3" x14ac:dyDescent="0.2">
      <c r="A364" s="8"/>
      <c r="B364" s="8"/>
      <c r="C364" s="11"/>
    </row>
    <row r="365" spans="1:3" x14ac:dyDescent="0.2">
      <c r="A365" s="8"/>
      <c r="B365" s="8"/>
      <c r="C365" s="11"/>
    </row>
    <row r="366" spans="1:3" x14ac:dyDescent="0.2">
      <c r="A366" s="8"/>
      <c r="B366" s="8"/>
      <c r="C366" s="11"/>
    </row>
    <row r="367" spans="1:3" x14ac:dyDescent="0.2">
      <c r="A367" s="8"/>
      <c r="B367" s="8"/>
      <c r="C367" s="11"/>
    </row>
    <row r="368" spans="1:3" x14ac:dyDescent="0.2">
      <c r="A368" s="8"/>
      <c r="B368" s="8"/>
      <c r="C368" s="11"/>
    </row>
    <row r="369" spans="1:3" x14ac:dyDescent="0.2">
      <c r="A369" s="8"/>
      <c r="B369" s="8"/>
      <c r="C369" s="11"/>
    </row>
    <row r="370" spans="1:3" x14ac:dyDescent="0.2">
      <c r="A370" s="8"/>
      <c r="B370" s="8"/>
      <c r="C370" s="11"/>
    </row>
    <row r="371" spans="1:3" x14ac:dyDescent="0.2">
      <c r="A371" s="8"/>
      <c r="B371" s="8"/>
      <c r="C371" s="11"/>
    </row>
    <row r="372" spans="1:3" x14ac:dyDescent="0.2">
      <c r="A372" s="8"/>
      <c r="B372" s="8"/>
      <c r="C372" s="11"/>
    </row>
    <row r="373" spans="1:3" x14ac:dyDescent="0.2">
      <c r="A373" s="8"/>
      <c r="B373" s="8"/>
      <c r="C373" s="11"/>
    </row>
    <row r="374" spans="1:3" x14ac:dyDescent="0.2">
      <c r="A374" s="8"/>
      <c r="B374" s="8"/>
      <c r="C374" s="11"/>
    </row>
    <row r="375" spans="1:3" x14ac:dyDescent="0.2">
      <c r="A375" s="8"/>
      <c r="B375" s="8"/>
      <c r="C375" s="11"/>
    </row>
    <row r="376" spans="1:3" x14ac:dyDescent="0.2">
      <c r="A376" s="8"/>
      <c r="B376" s="8"/>
      <c r="C376" s="11"/>
    </row>
    <row r="377" spans="1:3" x14ac:dyDescent="0.2">
      <c r="A377" s="8"/>
      <c r="B377" s="8"/>
      <c r="C377" s="11"/>
    </row>
    <row r="378" spans="1:3" x14ac:dyDescent="0.2">
      <c r="A378" s="8"/>
      <c r="B378" s="8"/>
      <c r="C378" s="11"/>
    </row>
    <row r="379" spans="1:3" x14ac:dyDescent="0.2">
      <c r="A379" s="8"/>
      <c r="B379" s="8"/>
      <c r="C379" s="11"/>
    </row>
    <row r="380" spans="1:3" x14ac:dyDescent="0.2">
      <c r="A380" s="8"/>
      <c r="B380" s="8"/>
      <c r="C380" s="11"/>
    </row>
    <row r="381" spans="1:3" x14ac:dyDescent="0.2">
      <c r="A381" s="8"/>
      <c r="B381" s="8"/>
      <c r="C381" s="11"/>
    </row>
    <row r="382" spans="1:3" x14ac:dyDescent="0.2">
      <c r="A382" s="8"/>
      <c r="B382" s="8"/>
      <c r="C382" s="11"/>
    </row>
    <row r="383" spans="1:3" x14ac:dyDescent="0.2">
      <c r="A383" s="8"/>
      <c r="B383" s="8"/>
      <c r="C383" s="11"/>
    </row>
    <row r="384" spans="1:3" x14ac:dyDescent="0.2">
      <c r="A384" s="8"/>
      <c r="B384" s="8"/>
      <c r="C384" s="11"/>
    </row>
    <row r="385" spans="1:3" x14ac:dyDescent="0.2">
      <c r="A385" s="8"/>
      <c r="B385" s="8"/>
      <c r="C385" s="11"/>
    </row>
    <row r="386" spans="1:3" x14ac:dyDescent="0.2">
      <c r="A386" s="8"/>
      <c r="B386" s="8"/>
      <c r="C386" s="11"/>
    </row>
    <row r="387" spans="1:3" x14ac:dyDescent="0.2">
      <c r="A387" s="8"/>
      <c r="B387" s="8"/>
      <c r="C387" s="11"/>
    </row>
    <row r="388" spans="1:3" x14ac:dyDescent="0.2">
      <c r="A388" s="8"/>
      <c r="B388" s="8"/>
      <c r="C388" s="11"/>
    </row>
    <row r="389" spans="1:3" x14ac:dyDescent="0.2">
      <c r="A389" s="8"/>
      <c r="B389" s="8"/>
      <c r="C389" s="11"/>
    </row>
    <row r="390" spans="1:3" x14ac:dyDescent="0.2">
      <c r="A390" s="8"/>
      <c r="B390" s="8"/>
      <c r="C390" s="11"/>
    </row>
    <row r="391" spans="1:3" x14ac:dyDescent="0.2">
      <c r="A391" s="8"/>
      <c r="B391" s="8"/>
      <c r="C391" s="11"/>
    </row>
    <row r="392" spans="1:3" x14ac:dyDescent="0.2">
      <c r="A392" s="8"/>
      <c r="B392" s="8"/>
      <c r="C392" s="11"/>
    </row>
    <row r="393" spans="1:3" x14ac:dyDescent="0.2">
      <c r="A393" s="8"/>
      <c r="B393" s="8"/>
      <c r="C393" s="11"/>
    </row>
    <row r="394" spans="1:3" x14ac:dyDescent="0.2">
      <c r="A394" s="8"/>
      <c r="B394" s="8"/>
      <c r="C394" s="11"/>
    </row>
    <row r="395" spans="1:3" x14ac:dyDescent="0.2">
      <c r="A395" s="8"/>
      <c r="B395" s="8"/>
      <c r="C395" s="11"/>
    </row>
    <row r="396" spans="1:3" x14ac:dyDescent="0.2">
      <c r="A396" s="8"/>
      <c r="B396" s="8"/>
      <c r="C396" s="11"/>
    </row>
    <row r="397" spans="1:3" x14ac:dyDescent="0.2">
      <c r="A397" s="8"/>
      <c r="B397" s="8"/>
      <c r="C397" s="11"/>
    </row>
    <row r="398" spans="1:3" x14ac:dyDescent="0.2">
      <c r="A398" s="8"/>
      <c r="B398" s="8"/>
      <c r="C398" s="11"/>
    </row>
    <row r="399" spans="1:3" x14ac:dyDescent="0.2">
      <c r="A399" s="8"/>
      <c r="B399" s="8"/>
      <c r="C399" s="11"/>
    </row>
    <row r="400" spans="1:3" x14ac:dyDescent="0.2">
      <c r="A400" s="8"/>
      <c r="B400" s="8"/>
      <c r="C400" s="11"/>
    </row>
    <row r="401" spans="1:3" x14ac:dyDescent="0.2">
      <c r="A401" s="8"/>
      <c r="B401" s="8"/>
      <c r="C401" s="11"/>
    </row>
    <row r="402" spans="1:3" x14ac:dyDescent="0.2">
      <c r="A402" s="8"/>
      <c r="B402" s="8"/>
      <c r="C402" s="11"/>
    </row>
    <row r="403" spans="1:3" x14ac:dyDescent="0.2">
      <c r="A403" s="8"/>
      <c r="B403" s="8"/>
      <c r="C403" s="11"/>
    </row>
    <row r="404" spans="1:3" x14ac:dyDescent="0.2">
      <c r="A404" s="8"/>
      <c r="B404" s="8"/>
      <c r="C404" s="11"/>
    </row>
    <row r="405" spans="1:3" x14ac:dyDescent="0.2">
      <c r="A405" s="8"/>
      <c r="B405" s="8"/>
      <c r="C405" s="11"/>
    </row>
    <row r="406" spans="1:3" x14ac:dyDescent="0.2">
      <c r="A406" s="8"/>
      <c r="B406" s="8"/>
      <c r="C406" s="11"/>
    </row>
    <row r="407" spans="1:3" x14ac:dyDescent="0.2">
      <c r="A407" s="8"/>
      <c r="B407" s="8"/>
      <c r="C407" s="11"/>
    </row>
    <row r="408" spans="1:3" x14ac:dyDescent="0.2">
      <c r="A408" s="8"/>
      <c r="B408" s="8"/>
      <c r="C408" s="11"/>
    </row>
    <row r="409" spans="1:3" x14ac:dyDescent="0.2">
      <c r="A409" s="8"/>
      <c r="B409" s="8"/>
      <c r="C409" s="11"/>
    </row>
    <row r="410" spans="1:3" x14ac:dyDescent="0.2">
      <c r="A410" s="8"/>
      <c r="B410" s="8"/>
      <c r="C410" s="11"/>
    </row>
    <row r="411" spans="1:3" x14ac:dyDescent="0.2">
      <c r="A411" s="8"/>
      <c r="B411" s="8"/>
      <c r="C411" s="11"/>
    </row>
    <row r="412" spans="1:3" x14ac:dyDescent="0.2">
      <c r="A412" s="8"/>
      <c r="B412" s="8"/>
      <c r="C412" s="11"/>
    </row>
    <row r="413" spans="1:3" x14ac:dyDescent="0.2">
      <c r="A413" s="8"/>
      <c r="B413" s="8"/>
      <c r="C413" s="11"/>
    </row>
    <row r="414" spans="1:3" x14ac:dyDescent="0.2">
      <c r="A414" s="8"/>
      <c r="B414" s="8"/>
      <c r="C414" s="11"/>
    </row>
    <row r="415" spans="1:3" x14ac:dyDescent="0.2">
      <c r="A415" s="8"/>
      <c r="B415" s="8"/>
      <c r="C415" s="11"/>
    </row>
    <row r="416" spans="1:3" x14ac:dyDescent="0.2">
      <c r="A416" s="8"/>
      <c r="B416" s="8"/>
      <c r="C416" s="11"/>
    </row>
    <row r="417" spans="1:3" x14ac:dyDescent="0.2">
      <c r="A417" s="8"/>
      <c r="B417" s="8"/>
      <c r="C417" s="11"/>
    </row>
    <row r="418" spans="1:3" x14ac:dyDescent="0.2">
      <c r="A418" s="8"/>
      <c r="B418" s="8"/>
      <c r="C418" s="11"/>
    </row>
    <row r="419" spans="1:3" x14ac:dyDescent="0.2">
      <c r="A419" s="8"/>
      <c r="B419" s="8"/>
      <c r="C419" s="11"/>
    </row>
    <row r="420" spans="1:3" x14ac:dyDescent="0.2">
      <c r="A420" s="8"/>
      <c r="B420" s="8"/>
      <c r="C420" s="11"/>
    </row>
    <row r="421" spans="1:3" x14ac:dyDescent="0.2">
      <c r="A421" s="8"/>
      <c r="B421" s="8"/>
      <c r="C421" s="11"/>
    </row>
    <row r="422" spans="1:3" x14ac:dyDescent="0.2">
      <c r="A422" s="8"/>
      <c r="B422" s="8"/>
      <c r="C422" s="11"/>
    </row>
    <row r="423" spans="1:3" x14ac:dyDescent="0.2">
      <c r="A423" s="8"/>
      <c r="B423" s="8"/>
      <c r="C423" s="11"/>
    </row>
    <row r="424" spans="1:3" x14ac:dyDescent="0.2">
      <c r="A424" s="8"/>
      <c r="B424" s="8"/>
      <c r="C424" s="11"/>
    </row>
    <row r="425" spans="1:3" x14ac:dyDescent="0.2">
      <c r="A425" s="8"/>
      <c r="B425" s="8"/>
      <c r="C425" s="11"/>
    </row>
    <row r="426" spans="1:3" x14ac:dyDescent="0.2">
      <c r="A426" s="8"/>
      <c r="B426" s="8"/>
      <c r="C426" s="11"/>
    </row>
    <row r="427" spans="1:3" x14ac:dyDescent="0.2">
      <c r="A427" s="8"/>
      <c r="B427" s="8"/>
      <c r="C427" s="11"/>
    </row>
    <row r="428" spans="1:3" x14ac:dyDescent="0.2">
      <c r="A428" s="8"/>
      <c r="B428" s="8"/>
      <c r="C428" s="11"/>
    </row>
    <row r="429" spans="1:3" x14ac:dyDescent="0.2">
      <c r="A429" s="8"/>
      <c r="B429" s="8"/>
      <c r="C429" s="11"/>
    </row>
    <row r="430" spans="1:3" x14ac:dyDescent="0.2">
      <c r="A430" s="8"/>
      <c r="B430" s="8"/>
      <c r="C430" s="11"/>
    </row>
    <row r="431" spans="1:3" x14ac:dyDescent="0.2">
      <c r="A431" s="8"/>
      <c r="B431" s="8"/>
      <c r="C431" s="11"/>
    </row>
    <row r="432" spans="1:3" x14ac:dyDescent="0.2">
      <c r="A432" s="8"/>
      <c r="B432" s="8"/>
      <c r="C432" s="11"/>
    </row>
    <row r="433" spans="1:3" x14ac:dyDescent="0.2">
      <c r="A433" s="8"/>
      <c r="B433" s="8"/>
      <c r="C433" s="11"/>
    </row>
    <row r="434" spans="1:3" x14ac:dyDescent="0.2">
      <c r="A434" s="8"/>
      <c r="B434" s="8"/>
      <c r="C434" s="11"/>
    </row>
    <row r="435" spans="1:3" x14ac:dyDescent="0.2">
      <c r="A435" s="8"/>
      <c r="B435" s="8"/>
      <c r="C435" s="11"/>
    </row>
    <row r="436" spans="1:3" x14ac:dyDescent="0.2">
      <c r="A436" s="8"/>
      <c r="B436" s="8"/>
      <c r="C436" s="11"/>
    </row>
    <row r="437" spans="1:3" x14ac:dyDescent="0.2">
      <c r="A437" s="8"/>
      <c r="B437" s="8"/>
      <c r="C437" s="11"/>
    </row>
    <row r="438" spans="1:3" x14ac:dyDescent="0.2">
      <c r="A438" s="8"/>
      <c r="B438" s="8"/>
      <c r="C438" s="11"/>
    </row>
    <row r="439" spans="1:3" x14ac:dyDescent="0.2">
      <c r="A439" s="8"/>
      <c r="B439" s="8"/>
      <c r="C439" s="11"/>
    </row>
    <row r="440" spans="1:3" x14ac:dyDescent="0.2">
      <c r="A440" s="8"/>
      <c r="B440" s="8"/>
      <c r="C440" s="11"/>
    </row>
    <row r="441" spans="1:3" x14ac:dyDescent="0.2">
      <c r="A441" s="8"/>
      <c r="B441" s="8"/>
      <c r="C441" s="11"/>
    </row>
    <row r="442" spans="1:3" x14ac:dyDescent="0.2">
      <c r="A442" s="8"/>
      <c r="B442" s="8"/>
      <c r="C442" s="11"/>
    </row>
    <row r="443" spans="1:3" x14ac:dyDescent="0.2">
      <c r="A443" s="8"/>
      <c r="B443" s="8"/>
      <c r="C443" s="11"/>
    </row>
    <row r="444" spans="1:3" x14ac:dyDescent="0.2">
      <c r="A444" s="8"/>
      <c r="B444" s="8"/>
      <c r="C444" s="11"/>
    </row>
    <row r="445" spans="1:3" x14ac:dyDescent="0.2">
      <c r="A445" s="8"/>
      <c r="B445" s="8"/>
      <c r="C445" s="11"/>
    </row>
    <row r="446" spans="1:3" x14ac:dyDescent="0.2">
      <c r="A446" s="8"/>
      <c r="B446" s="8"/>
      <c r="C446" s="11"/>
    </row>
    <row r="447" spans="1:3" x14ac:dyDescent="0.2">
      <c r="A447" s="8"/>
      <c r="B447" s="8"/>
      <c r="C447" s="11"/>
    </row>
    <row r="448" spans="1:3" x14ac:dyDescent="0.2">
      <c r="A448" s="8"/>
      <c r="B448" s="8"/>
      <c r="C448" s="11"/>
    </row>
    <row r="449" spans="1:3" x14ac:dyDescent="0.2">
      <c r="A449" s="8"/>
      <c r="B449" s="8"/>
      <c r="C449" s="11"/>
    </row>
    <row r="450" spans="1:3" x14ac:dyDescent="0.2">
      <c r="A450" s="8"/>
      <c r="B450" s="8"/>
      <c r="C450" s="11"/>
    </row>
    <row r="451" spans="1:3" x14ac:dyDescent="0.2">
      <c r="A451" s="8"/>
      <c r="B451" s="8"/>
      <c r="C451" s="11"/>
    </row>
    <row r="452" spans="1:3" x14ac:dyDescent="0.2">
      <c r="A452" s="8"/>
      <c r="B452" s="8"/>
      <c r="C452" s="11"/>
    </row>
    <row r="453" spans="1:3" x14ac:dyDescent="0.2">
      <c r="A453" s="8"/>
      <c r="B453" s="8"/>
      <c r="C453" s="11"/>
    </row>
    <row r="454" spans="1:3" x14ac:dyDescent="0.2">
      <c r="A454" s="8"/>
      <c r="B454" s="8"/>
      <c r="C454" s="11"/>
    </row>
    <row r="455" spans="1:3" x14ac:dyDescent="0.2">
      <c r="A455" s="8"/>
      <c r="B455" s="8"/>
      <c r="C455" s="11"/>
    </row>
    <row r="456" spans="1:3" x14ac:dyDescent="0.2">
      <c r="A456" s="8"/>
      <c r="B456" s="8"/>
      <c r="C456" s="11"/>
    </row>
    <row r="457" spans="1:3" x14ac:dyDescent="0.2">
      <c r="A457" s="8"/>
      <c r="B457" s="8"/>
      <c r="C457" s="11"/>
    </row>
    <row r="458" spans="1:3" x14ac:dyDescent="0.2">
      <c r="A458" s="8"/>
      <c r="B458" s="8"/>
      <c r="C458" s="11"/>
    </row>
    <row r="459" spans="1:3" x14ac:dyDescent="0.2">
      <c r="A459" s="8"/>
      <c r="B459" s="8"/>
      <c r="C459" s="11"/>
    </row>
    <row r="460" spans="1:3" x14ac:dyDescent="0.2">
      <c r="A460" s="8"/>
      <c r="B460" s="8"/>
      <c r="C460" s="11"/>
    </row>
    <row r="461" spans="1:3" x14ac:dyDescent="0.2">
      <c r="A461" s="8"/>
      <c r="B461" s="8"/>
      <c r="C461" s="11"/>
    </row>
    <row r="462" spans="1:3" x14ac:dyDescent="0.2">
      <c r="A462" s="8"/>
      <c r="B462" s="8"/>
      <c r="C462" s="11"/>
    </row>
    <row r="463" spans="1:3" x14ac:dyDescent="0.2">
      <c r="A463" s="8"/>
      <c r="B463" s="8"/>
      <c r="C463" s="11"/>
    </row>
    <row r="464" spans="1:3" x14ac:dyDescent="0.2">
      <c r="A464" s="8"/>
      <c r="B464" s="8"/>
      <c r="C464" s="11"/>
    </row>
    <row r="465" spans="1:3" x14ac:dyDescent="0.2">
      <c r="A465" s="8"/>
      <c r="B465" s="8"/>
      <c r="C465" s="11"/>
    </row>
    <row r="466" spans="1:3" x14ac:dyDescent="0.2">
      <c r="A466" s="8"/>
      <c r="B466" s="8"/>
      <c r="C466" s="11"/>
    </row>
    <row r="467" spans="1:3" x14ac:dyDescent="0.2">
      <c r="A467" s="8"/>
      <c r="B467" s="8"/>
      <c r="C467" s="11"/>
    </row>
    <row r="468" spans="1:3" x14ac:dyDescent="0.2">
      <c r="A468" s="8"/>
      <c r="B468" s="8"/>
      <c r="C468" s="11"/>
    </row>
    <row r="469" spans="1:3" x14ac:dyDescent="0.2">
      <c r="A469" s="8"/>
      <c r="B469" s="8"/>
      <c r="C469" s="11"/>
    </row>
    <row r="470" spans="1:3" x14ac:dyDescent="0.2">
      <c r="A470" s="8"/>
      <c r="B470" s="8"/>
      <c r="C470" s="11"/>
    </row>
    <row r="471" spans="1:3" x14ac:dyDescent="0.2">
      <c r="A471" s="8"/>
      <c r="B471" s="8"/>
      <c r="C471" s="11"/>
    </row>
    <row r="472" spans="1:3" x14ac:dyDescent="0.2">
      <c r="A472" s="8"/>
      <c r="B472" s="8"/>
      <c r="C472" s="11"/>
    </row>
    <row r="473" spans="1:3" x14ac:dyDescent="0.2">
      <c r="A473" s="8"/>
      <c r="B473" s="8"/>
      <c r="C473" s="11"/>
    </row>
    <row r="474" spans="1:3" x14ac:dyDescent="0.2">
      <c r="A474" s="8"/>
      <c r="B474" s="8"/>
      <c r="C474" s="11"/>
    </row>
    <row r="475" spans="1:3" x14ac:dyDescent="0.2">
      <c r="A475" s="8"/>
      <c r="B475" s="8"/>
      <c r="C475" s="11"/>
    </row>
    <row r="476" spans="1:3" x14ac:dyDescent="0.2">
      <c r="A476" s="8"/>
      <c r="B476" s="8"/>
      <c r="C476" s="11"/>
    </row>
    <row r="477" spans="1:3" x14ac:dyDescent="0.2">
      <c r="A477" s="8"/>
      <c r="B477" s="8"/>
      <c r="C477" s="11"/>
    </row>
    <row r="478" spans="1:3" x14ac:dyDescent="0.2">
      <c r="A478" s="8"/>
      <c r="B478" s="8"/>
      <c r="C478" s="11"/>
    </row>
    <row r="479" spans="1:3" x14ac:dyDescent="0.2">
      <c r="A479" s="8"/>
      <c r="B479" s="8"/>
      <c r="C479" s="11"/>
    </row>
    <row r="480" spans="1:3" x14ac:dyDescent="0.2">
      <c r="A480" s="8"/>
      <c r="B480" s="8"/>
      <c r="C480" s="11"/>
    </row>
    <row r="481" spans="1:3" x14ac:dyDescent="0.2">
      <c r="A481" s="8"/>
      <c r="B481" s="8"/>
      <c r="C481" s="11"/>
    </row>
    <row r="482" spans="1:3" x14ac:dyDescent="0.2">
      <c r="A482" s="8"/>
      <c r="B482" s="8"/>
      <c r="C482" s="11"/>
    </row>
    <row r="483" spans="1:3" x14ac:dyDescent="0.2">
      <c r="A483" s="8"/>
      <c r="B483" s="8"/>
      <c r="C483" s="11"/>
    </row>
    <row r="484" spans="1:3" x14ac:dyDescent="0.2">
      <c r="A484" s="8"/>
      <c r="B484" s="8"/>
      <c r="C484" s="11"/>
    </row>
    <row r="485" spans="1:3" x14ac:dyDescent="0.2">
      <c r="A485" s="8"/>
      <c r="B485" s="8"/>
      <c r="C485" s="11"/>
    </row>
    <row r="486" spans="1:3" x14ac:dyDescent="0.2">
      <c r="A486" s="8"/>
      <c r="B486" s="8"/>
      <c r="C486" s="11"/>
    </row>
    <row r="487" spans="1:3" x14ac:dyDescent="0.2">
      <c r="A487" s="8"/>
      <c r="B487" s="8"/>
      <c r="C487" s="11"/>
    </row>
    <row r="488" spans="1:3" x14ac:dyDescent="0.2">
      <c r="A488" s="8"/>
      <c r="B488" s="8"/>
      <c r="C488" s="11"/>
    </row>
    <row r="489" spans="1:3" x14ac:dyDescent="0.2">
      <c r="A489" s="8"/>
      <c r="B489" s="8"/>
      <c r="C489" s="11"/>
    </row>
    <row r="490" spans="1:3" x14ac:dyDescent="0.2">
      <c r="A490" s="8"/>
      <c r="B490" s="8"/>
      <c r="C490" s="11"/>
    </row>
    <row r="491" spans="1:3" x14ac:dyDescent="0.2">
      <c r="A491" s="8"/>
      <c r="B491" s="8"/>
      <c r="C491" s="11"/>
    </row>
    <row r="492" spans="1:3" x14ac:dyDescent="0.2">
      <c r="A492" s="8"/>
      <c r="B492" s="8"/>
      <c r="C492" s="11"/>
    </row>
    <row r="493" spans="1:3" x14ac:dyDescent="0.2">
      <c r="A493" s="8"/>
      <c r="B493" s="8"/>
      <c r="C493" s="11"/>
    </row>
    <row r="494" spans="1:3" x14ac:dyDescent="0.2">
      <c r="A494" s="8"/>
      <c r="B494" s="8"/>
      <c r="C494" s="11"/>
    </row>
    <row r="495" spans="1:3" x14ac:dyDescent="0.2">
      <c r="A495" s="8"/>
      <c r="B495" s="8"/>
      <c r="C495" s="11"/>
    </row>
    <row r="496" spans="1:3" x14ac:dyDescent="0.2">
      <c r="A496" s="8"/>
      <c r="B496" s="8"/>
      <c r="C496" s="11"/>
    </row>
    <row r="497" spans="1:3" x14ac:dyDescent="0.2">
      <c r="A497" s="8"/>
      <c r="B497" s="8"/>
      <c r="C497" s="11"/>
    </row>
    <row r="498" spans="1:3" x14ac:dyDescent="0.2">
      <c r="A498" s="8"/>
      <c r="B498" s="8"/>
      <c r="C498" s="11"/>
    </row>
    <row r="499" spans="1:3" x14ac:dyDescent="0.2">
      <c r="A499" s="8"/>
      <c r="B499" s="8"/>
      <c r="C499" s="11"/>
    </row>
    <row r="500" spans="1:3" x14ac:dyDescent="0.2">
      <c r="A500" s="8"/>
      <c r="B500" s="8"/>
      <c r="C500" s="11"/>
    </row>
    <row r="501" spans="1:3" x14ac:dyDescent="0.2">
      <c r="A501" s="8"/>
      <c r="B501" s="8"/>
      <c r="C501" s="11"/>
    </row>
    <row r="502" spans="1:3" x14ac:dyDescent="0.2">
      <c r="A502" s="8"/>
      <c r="B502" s="8"/>
      <c r="C502" s="11"/>
    </row>
    <row r="503" spans="1:3" x14ac:dyDescent="0.2">
      <c r="A503" s="8"/>
      <c r="B503" s="8"/>
      <c r="C503" s="11"/>
    </row>
    <row r="504" spans="1:3" x14ac:dyDescent="0.2">
      <c r="A504" s="8"/>
      <c r="B504" s="8"/>
      <c r="C504" s="11"/>
    </row>
    <row r="505" spans="1:3" x14ac:dyDescent="0.2">
      <c r="A505" s="8"/>
      <c r="B505" s="8"/>
      <c r="C505" s="11"/>
    </row>
    <row r="506" spans="1:3" x14ac:dyDescent="0.2">
      <c r="A506" s="8"/>
      <c r="B506" s="8"/>
      <c r="C506" s="11"/>
    </row>
    <row r="507" spans="1:3" x14ac:dyDescent="0.2">
      <c r="A507" s="8"/>
      <c r="B507" s="8"/>
      <c r="C507" s="11"/>
    </row>
    <row r="508" spans="1:3" x14ac:dyDescent="0.2">
      <c r="A508" s="8"/>
      <c r="B508" s="8"/>
      <c r="C508" s="11"/>
    </row>
    <row r="509" spans="1:3" x14ac:dyDescent="0.2">
      <c r="A509" s="8"/>
      <c r="B509" s="8"/>
      <c r="C509" s="11"/>
    </row>
    <row r="510" spans="1:3" x14ac:dyDescent="0.2">
      <c r="A510" s="8"/>
      <c r="B510" s="8"/>
      <c r="C510" s="11"/>
    </row>
    <row r="511" spans="1:3" x14ac:dyDescent="0.2">
      <c r="A511" s="8"/>
      <c r="B511" s="8"/>
      <c r="C511" s="11"/>
    </row>
    <row r="512" spans="1:3" x14ac:dyDescent="0.2">
      <c r="A512" s="8"/>
      <c r="B512" s="8"/>
      <c r="C512" s="11"/>
    </row>
    <row r="513" spans="1:3" x14ac:dyDescent="0.2">
      <c r="A513" s="8"/>
      <c r="B513" s="8"/>
      <c r="C513" s="11"/>
    </row>
    <row r="514" spans="1:3" x14ac:dyDescent="0.2">
      <c r="A514" s="8"/>
      <c r="B514" s="8"/>
      <c r="C514" s="11"/>
    </row>
    <row r="515" spans="1:3" x14ac:dyDescent="0.2">
      <c r="A515" s="8"/>
      <c r="B515" s="8"/>
      <c r="C515" s="11"/>
    </row>
    <row r="516" spans="1:3" x14ac:dyDescent="0.2">
      <c r="A516" s="8"/>
      <c r="B516" s="8"/>
      <c r="C516" s="11"/>
    </row>
    <row r="517" spans="1:3" x14ac:dyDescent="0.2">
      <c r="A517" s="8"/>
      <c r="B517" s="8"/>
      <c r="C517" s="11"/>
    </row>
    <row r="518" spans="1:3" x14ac:dyDescent="0.2">
      <c r="A518" s="8"/>
      <c r="B518" s="8"/>
      <c r="C518" s="11"/>
    </row>
    <row r="519" spans="1:3" x14ac:dyDescent="0.2">
      <c r="A519" s="8"/>
      <c r="B519" s="8"/>
      <c r="C519" s="11"/>
    </row>
    <row r="520" spans="1:3" x14ac:dyDescent="0.2">
      <c r="A520" s="8"/>
      <c r="B520" s="8"/>
      <c r="C520" s="11"/>
    </row>
    <row r="521" spans="1:3" x14ac:dyDescent="0.2">
      <c r="A521" s="8"/>
      <c r="B521" s="8"/>
      <c r="C521" s="11"/>
    </row>
    <row r="522" spans="1:3" x14ac:dyDescent="0.2">
      <c r="A522" s="8"/>
      <c r="B522" s="8"/>
      <c r="C522" s="11"/>
    </row>
    <row r="523" spans="1:3" x14ac:dyDescent="0.2">
      <c r="A523" s="8"/>
      <c r="B523" s="8"/>
      <c r="C523" s="11"/>
    </row>
    <row r="524" spans="1:3" x14ac:dyDescent="0.2">
      <c r="A524" s="8"/>
      <c r="B524" s="8"/>
      <c r="C524" s="11"/>
    </row>
    <row r="525" spans="1:3" x14ac:dyDescent="0.2">
      <c r="A525" s="8"/>
      <c r="B525" s="8"/>
      <c r="C525" s="11"/>
    </row>
    <row r="526" spans="1:3" x14ac:dyDescent="0.2">
      <c r="A526" s="8"/>
      <c r="B526" s="8"/>
      <c r="C526" s="11"/>
    </row>
    <row r="527" spans="1:3" x14ac:dyDescent="0.2">
      <c r="A527" s="8"/>
      <c r="B527" s="8"/>
      <c r="C527" s="11"/>
    </row>
    <row r="528" spans="1:3" x14ac:dyDescent="0.2">
      <c r="A528" s="8"/>
      <c r="B528" s="8"/>
      <c r="C528" s="11"/>
    </row>
    <row r="529" spans="1:3" x14ac:dyDescent="0.2">
      <c r="A529" s="8"/>
      <c r="B529" s="8"/>
      <c r="C529" s="11"/>
    </row>
    <row r="530" spans="1:3" x14ac:dyDescent="0.2">
      <c r="A530" s="8"/>
      <c r="B530" s="8"/>
      <c r="C530" s="11"/>
    </row>
    <row r="531" spans="1:3" x14ac:dyDescent="0.2">
      <c r="A531" s="8"/>
      <c r="B531" s="8"/>
      <c r="C531" s="11"/>
    </row>
    <row r="532" spans="1:3" x14ac:dyDescent="0.2">
      <c r="A532" s="8"/>
      <c r="B532" s="8"/>
      <c r="C532" s="11"/>
    </row>
    <row r="533" spans="1:3" x14ac:dyDescent="0.2">
      <c r="A533" s="8"/>
      <c r="B533" s="8"/>
      <c r="C533" s="11"/>
    </row>
    <row r="534" spans="1:3" x14ac:dyDescent="0.2">
      <c r="A534" s="8"/>
      <c r="B534" s="8"/>
      <c r="C534" s="11"/>
    </row>
    <row r="535" spans="1:3" x14ac:dyDescent="0.2">
      <c r="A535" s="8"/>
      <c r="B535" s="8"/>
      <c r="C535" s="11"/>
    </row>
    <row r="536" spans="1:3" x14ac:dyDescent="0.2">
      <c r="A536" s="8"/>
      <c r="B536" s="8"/>
      <c r="C536" s="11"/>
    </row>
    <row r="537" spans="1:3" x14ac:dyDescent="0.2">
      <c r="A537" s="8"/>
      <c r="B537" s="8"/>
      <c r="C537" s="11"/>
    </row>
    <row r="538" spans="1:3" x14ac:dyDescent="0.2">
      <c r="A538" s="8"/>
      <c r="B538" s="8"/>
      <c r="C538" s="11"/>
    </row>
    <row r="539" spans="1:3" x14ac:dyDescent="0.2">
      <c r="A539" s="8"/>
      <c r="B539" s="8"/>
      <c r="C539" s="11"/>
    </row>
    <row r="540" spans="1:3" x14ac:dyDescent="0.2">
      <c r="A540" s="8"/>
      <c r="B540" s="8"/>
      <c r="C540" s="11"/>
    </row>
    <row r="541" spans="1:3" x14ac:dyDescent="0.2">
      <c r="A541" s="8"/>
      <c r="B541" s="8"/>
      <c r="C541" s="11"/>
    </row>
    <row r="542" spans="1:3" x14ac:dyDescent="0.2">
      <c r="A542" s="8"/>
      <c r="B542" s="8"/>
      <c r="C542" s="11"/>
    </row>
    <row r="543" spans="1:3" x14ac:dyDescent="0.2">
      <c r="A543" s="8"/>
      <c r="B543" s="8"/>
      <c r="C543" s="11"/>
    </row>
    <row r="544" spans="1:3" x14ac:dyDescent="0.2">
      <c r="A544" s="8"/>
      <c r="B544" s="8"/>
      <c r="C544" s="11"/>
    </row>
    <row r="545" spans="1:3" x14ac:dyDescent="0.2">
      <c r="A545" s="8"/>
      <c r="B545" s="8"/>
      <c r="C545" s="11"/>
    </row>
    <row r="546" spans="1:3" x14ac:dyDescent="0.2">
      <c r="A546" s="8"/>
      <c r="B546" s="8"/>
      <c r="C546" s="11"/>
    </row>
    <row r="547" spans="1:3" x14ac:dyDescent="0.2">
      <c r="A547" s="8"/>
      <c r="B547" s="8"/>
      <c r="C547" s="11"/>
    </row>
    <row r="548" spans="1:3" x14ac:dyDescent="0.2">
      <c r="A548" s="8"/>
      <c r="B548" s="8"/>
      <c r="C548" s="11"/>
    </row>
    <row r="549" spans="1:3" x14ac:dyDescent="0.2">
      <c r="A549" s="8"/>
      <c r="B549" s="8"/>
      <c r="C549" s="11"/>
    </row>
    <row r="550" spans="1:3" x14ac:dyDescent="0.2">
      <c r="A550" s="8"/>
      <c r="B550" s="8"/>
      <c r="C550" s="11"/>
    </row>
    <row r="551" spans="1:3" x14ac:dyDescent="0.2">
      <c r="A551" s="8"/>
      <c r="B551" s="8"/>
      <c r="C551" s="11"/>
    </row>
    <row r="552" spans="1:3" x14ac:dyDescent="0.2">
      <c r="A552" s="8"/>
      <c r="B552" s="8"/>
      <c r="C552" s="11"/>
    </row>
    <row r="553" spans="1:3" x14ac:dyDescent="0.2">
      <c r="A553" s="8"/>
      <c r="B553" s="8"/>
      <c r="C553" s="11"/>
    </row>
    <row r="554" spans="1:3" x14ac:dyDescent="0.2">
      <c r="A554" s="8"/>
      <c r="B554" s="8"/>
      <c r="C554" s="11"/>
    </row>
    <row r="555" spans="1:3" x14ac:dyDescent="0.2">
      <c r="A555" s="8"/>
      <c r="B555" s="8"/>
      <c r="C555" s="11"/>
    </row>
    <row r="556" spans="1:3" x14ac:dyDescent="0.2">
      <c r="A556" s="8"/>
      <c r="B556" s="8"/>
      <c r="C556" s="11"/>
    </row>
    <row r="557" spans="1:3" x14ac:dyDescent="0.2">
      <c r="A557" s="8"/>
      <c r="B557" s="8"/>
      <c r="C557" s="11"/>
    </row>
    <row r="558" spans="1:3" x14ac:dyDescent="0.2">
      <c r="A558" s="8"/>
      <c r="B558" s="8"/>
      <c r="C558" s="11"/>
    </row>
    <row r="559" spans="1:3" x14ac:dyDescent="0.2">
      <c r="A559" s="8"/>
      <c r="B559" s="8"/>
      <c r="C559" s="11"/>
    </row>
    <row r="560" spans="1:3" x14ac:dyDescent="0.2">
      <c r="A560" s="8"/>
      <c r="B560" s="8"/>
      <c r="C560" s="11"/>
    </row>
    <row r="561" spans="1:3" x14ac:dyDescent="0.2">
      <c r="A561" s="8"/>
      <c r="B561" s="8"/>
      <c r="C561" s="11"/>
    </row>
    <row r="562" spans="1:3" x14ac:dyDescent="0.2">
      <c r="A562" s="8"/>
      <c r="B562" s="8"/>
      <c r="C562" s="11"/>
    </row>
    <row r="563" spans="1:3" x14ac:dyDescent="0.2">
      <c r="A563" s="8"/>
      <c r="B563" s="8"/>
      <c r="C563" s="11"/>
    </row>
    <row r="564" spans="1:3" x14ac:dyDescent="0.2">
      <c r="A564" s="8"/>
      <c r="B564" s="8"/>
      <c r="C564" s="11"/>
    </row>
    <row r="565" spans="1:3" x14ac:dyDescent="0.2">
      <c r="A565" s="8"/>
      <c r="B565" s="8"/>
      <c r="C565" s="11"/>
    </row>
    <row r="566" spans="1:3" x14ac:dyDescent="0.2">
      <c r="A566" s="8"/>
      <c r="B566" s="8"/>
      <c r="C566" s="11"/>
    </row>
    <row r="567" spans="1:3" x14ac:dyDescent="0.2">
      <c r="A567" s="8"/>
      <c r="B567" s="8"/>
      <c r="C567" s="11"/>
    </row>
    <row r="568" spans="1:3" x14ac:dyDescent="0.2">
      <c r="A568" s="8"/>
      <c r="B568" s="8"/>
      <c r="C568" s="11"/>
    </row>
    <row r="569" spans="1:3" x14ac:dyDescent="0.2">
      <c r="A569" s="8"/>
      <c r="B569" s="8"/>
      <c r="C569" s="11"/>
    </row>
    <row r="570" spans="1:3" x14ac:dyDescent="0.2">
      <c r="A570" s="8"/>
      <c r="B570" s="8"/>
      <c r="C570" s="11"/>
    </row>
    <row r="571" spans="1:3" x14ac:dyDescent="0.2">
      <c r="A571" s="8"/>
      <c r="B571" s="8"/>
      <c r="C571" s="11"/>
    </row>
    <row r="572" spans="1:3" x14ac:dyDescent="0.2">
      <c r="A572" s="8"/>
      <c r="B572" s="8"/>
      <c r="C572" s="11"/>
    </row>
    <row r="573" spans="1:3" x14ac:dyDescent="0.2">
      <c r="A573" s="8"/>
      <c r="B573" s="8"/>
      <c r="C573" s="11"/>
    </row>
    <row r="574" spans="1:3" x14ac:dyDescent="0.2">
      <c r="A574" s="8"/>
      <c r="B574" s="8"/>
      <c r="C574" s="11"/>
    </row>
    <row r="575" spans="1:3" x14ac:dyDescent="0.2">
      <c r="A575" s="8"/>
      <c r="B575" s="8"/>
      <c r="C575" s="11"/>
    </row>
    <row r="576" spans="1:3" x14ac:dyDescent="0.2">
      <c r="A576" s="8"/>
      <c r="B576" s="8"/>
      <c r="C576" s="11"/>
    </row>
    <row r="577" spans="1:3" x14ac:dyDescent="0.2">
      <c r="A577" s="8"/>
      <c r="B577" s="8"/>
      <c r="C577" s="11"/>
    </row>
    <row r="578" spans="1:3" x14ac:dyDescent="0.2">
      <c r="A578" s="8"/>
      <c r="B578" s="8"/>
      <c r="C578" s="11"/>
    </row>
    <row r="579" spans="1:3" x14ac:dyDescent="0.2">
      <c r="A579" s="8"/>
      <c r="B579" s="8"/>
      <c r="C579" s="11"/>
    </row>
    <row r="580" spans="1:3" x14ac:dyDescent="0.2">
      <c r="A580" s="8"/>
      <c r="B580" s="8"/>
      <c r="C580" s="11"/>
    </row>
    <row r="581" spans="1:3" x14ac:dyDescent="0.2">
      <c r="A581" s="8"/>
      <c r="B581" s="8"/>
      <c r="C581" s="11"/>
    </row>
    <row r="582" spans="1:3" x14ac:dyDescent="0.2">
      <c r="A582" s="8"/>
      <c r="B582" s="8"/>
      <c r="C582" s="11"/>
    </row>
    <row r="583" spans="1:3" x14ac:dyDescent="0.2">
      <c r="A583" s="8"/>
      <c r="B583" s="8"/>
      <c r="C583" s="11"/>
    </row>
    <row r="584" spans="1:3" x14ac:dyDescent="0.2">
      <c r="A584" s="8"/>
      <c r="B584" s="8"/>
      <c r="C584" s="11"/>
    </row>
    <row r="585" spans="1:3" x14ac:dyDescent="0.2">
      <c r="A585" s="8"/>
      <c r="B585" s="8"/>
      <c r="C585" s="11"/>
    </row>
    <row r="586" spans="1:3" x14ac:dyDescent="0.2">
      <c r="A586" s="8"/>
      <c r="B586" s="8"/>
      <c r="C586" s="11"/>
    </row>
    <row r="587" spans="1:3" x14ac:dyDescent="0.2">
      <c r="A587" s="8"/>
      <c r="B587" s="8"/>
      <c r="C587" s="11"/>
    </row>
    <row r="588" spans="1:3" x14ac:dyDescent="0.2">
      <c r="A588" s="8"/>
      <c r="B588" s="8"/>
      <c r="C588" s="11"/>
    </row>
    <row r="589" spans="1:3" x14ac:dyDescent="0.2">
      <c r="A589" s="8"/>
      <c r="B589" s="8"/>
      <c r="C589" s="11"/>
    </row>
    <row r="590" spans="1:3" x14ac:dyDescent="0.2">
      <c r="A590" s="8"/>
      <c r="B590" s="8"/>
      <c r="C590" s="11"/>
    </row>
    <row r="591" spans="1:3" x14ac:dyDescent="0.2">
      <c r="A591" s="8"/>
      <c r="B591" s="8"/>
      <c r="C591" s="11"/>
    </row>
    <row r="592" spans="1:3" x14ac:dyDescent="0.2">
      <c r="A592" s="8"/>
      <c r="B592" s="8"/>
      <c r="C592" s="11"/>
    </row>
    <row r="593" spans="1:3" x14ac:dyDescent="0.2">
      <c r="A593" s="8"/>
      <c r="B593" s="8"/>
      <c r="C593" s="11"/>
    </row>
    <row r="594" spans="1:3" x14ac:dyDescent="0.2">
      <c r="A594" s="8"/>
      <c r="B594" s="8"/>
      <c r="C594" s="11"/>
    </row>
    <row r="595" spans="1:3" x14ac:dyDescent="0.2">
      <c r="A595" s="8"/>
      <c r="B595" s="8"/>
      <c r="C595" s="11"/>
    </row>
    <row r="596" spans="1:3" x14ac:dyDescent="0.2">
      <c r="A596" s="8"/>
      <c r="B596" s="8"/>
      <c r="C596" s="11"/>
    </row>
    <row r="597" spans="1:3" x14ac:dyDescent="0.2">
      <c r="A597" s="8"/>
      <c r="B597" s="8"/>
      <c r="C597" s="11"/>
    </row>
    <row r="598" spans="1:3" x14ac:dyDescent="0.2">
      <c r="A598" s="8"/>
      <c r="B598" s="8"/>
      <c r="C598" s="11"/>
    </row>
    <row r="599" spans="1:3" x14ac:dyDescent="0.2">
      <c r="A599" s="8"/>
      <c r="B599" s="8"/>
      <c r="C599" s="11"/>
    </row>
    <row r="600" spans="1:3" x14ac:dyDescent="0.2">
      <c r="A600" s="8"/>
      <c r="B600" s="8"/>
      <c r="C600" s="11"/>
    </row>
    <row r="601" spans="1:3" x14ac:dyDescent="0.2">
      <c r="A601" s="8"/>
      <c r="B601" s="8"/>
      <c r="C601" s="11"/>
    </row>
    <row r="602" spans="1:3" x14ac:dyDescent="0.2">
      <c r="A602" s="8"/>
      <c r="B602" s="8"/>
      <c r="C602" s="11"/>
    </row>
    <row r="603" spans="1:3" x14ac:dyDescent="0.2">
      <c r="A603" s="8"/>
      <c r="B603" s="8"/>
      <c r="C603" s="11"/>
    </row>
    <row r="604" spans="1:3" x14ac:dyDescent="0.2">
      <c r="A604" s="8"/>
      <c r="B604" s="8"/>
      <c r="C604" s="11"/>
    </row>
    <row r="605" spans="1:3" x14ac:dyDescent="0.2">
      <c r="A605" s="8"/>
      <c r="B605" s="8"/>
      <c r="C605" s="11"/>
    </row>
    <row r="606" spans="1:3" x14ac:dyDescent="0.2">
      <c r="A606" s="8"/>
      <c r="B606" s="8"/>
      <c r="C606" s="11"/>
    </row>
    <row r="607" spans="1:3" x14ac:dyDescent="0.2">
      <c r="A607" s="8"/>
      <c r="B607" s="8"/>
      <c r="C607" s="11"/>
    </row>
    <row r="608" spans="1:3" x14ac:dyDescent="0.2">
      <c r="A608" s="8"/>
      <c r="B608" s="8"/>
      <c r="C608" s="11"/>
    </row>
    <row r="609" spans="1:3" x14ac:dyDescent="0.2">
      <c r="A609" s="8"/>
      <c r="B609" s="8"/>
      <c r="C609" s="11"/>
    </row>
    <row r="610" spans="1:3" x14ac:dyDescent="0.2">
      <c r="A610" s="8"/>
      <c r="B610" s="8"/>
      <c r="C610" s="11"/>
    </row>
    <row r="611" spans="1:3" x14ac:dyDescent="0.2">
      <c r="A611" s="8"/>
      <c r="B611" s="8"/>
      <c r="C611" s="11"/>
    </row>
  </sheetData>
  <mergeCells count="23">
    <mergeCell ref="A31:D31"/>
    <mergeCell ref="A13:B15"/>
    <mergeCell ref="A6:D6"/>
    <mergeCell ref="A7:D7"/>
    <mergeCell ref="A8:D8"/>
    <mergeCell ref="A9:D9"/>
    <mergeCell ref="A10:D10"/>
    <mergeCell ref="A11:D11"/>
    <mergeCell ref="C14:C15"/>
    <mergeCell ref="D14:D15"/>
    <mergeCell ref="A24:D24"/>
    <mergeCell ref="A25:D25"/>
    <mergeCell ref="A26:D26"/>
    <mergeCell ref="A23:D23"/>
    <mergeCell ref="A27:D27"/>
    <mergeCell ref="A28:D28"/>
    <mergeCell ref="C1:D1"/>
    <mergeCell ref="C2:D2"/>
    <mergeCell ref="A3:C3"/>
    <mergeCell ref="A29:D29"/>
    <mergeCell ref="A30:D30"/>
    <mergeCell ref="A4:B4"/>
    <mergeCell ref="C4:D4"/>
  </mergeCells>
  <hyperlinks>
    <hyperlink ref="C1" r:id="rId1"/>
  </hyperlinks>
  <pageMargins left="0.25" right="0.25" top="0.75" bottom="0.75" header="0.3" footer="0.3"/>
  <pageSetup paperSize="9" scale="63"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theme="0"/>
  </sheetPr>
  <dimension ref="A1:D202"/>
  <sheetViews>
    <sheetView view="pageBreakPreview" zoomScaleNormal="100" zoomScaleSheetLayoutView="100" workbookViewId="0">
      <selection activeCell="C18" sqref="C18"/>
    </sheetView>
  </sheetViews>
  <sheetFormatPr defaultRowHeight="12.75" x14ac:dyDescent="0.2"/>
  <cols>
    <col min="1" max="1" width="38.42578125" style="18" customWidth="1"/>
    <col min="2" max="4" width="19.42578125" style="18" customWidth="1"/>
    <col min="5" max="16384" width="9.140625" style="18"/>
  </cols>
  <sheetData>
    <row r="1" spans="1:4" ht="24.75" customHeight="1" x14ac:dyDescent="0.2">
      <c r="A1" s="259" t="s">
        <v>969</v>
      </c>
      <c r="B1" s="665" t="s">
        <v>631</v>
      </c>
      <c r="C1" s="665"/>
      <c r="D1" s="666"/>
    </row>
    <row r="2" spans="1:4" ht="15" customHeight="1" x14ac:dyDescent="0.2">
      <c r="A2" s="145" t="s">
        <v>954</v>
      </c>
      <c r="B2" s="201"/>
      <c r="C2" s="201"/>
      <c r="D2" s="392"/>
    </row>
    <row r="3" spans="1:4" ht="13.5" thickBot="1" x14ac:dyDescent="0.25">
      <c r="A3" s="1149"/>
      <c r="B3" s="1150"/>
      <c r="C3" s="470"/>
      <c r="D3" s="471"/>
    </row>
    <row r="4" spans="1:4" ht="40.5" customHeight="1" thickBot="1" x14ac:dyDescent="0.25">
      <c r="A4" s="237" t="s">
        <v>614</v>
      </c>
      <c r="B4" s="675" t="s">
        <v>970</v>
      </c>
      <c r="C4" s="676"/>
      <c r="D4" s="944"/>
    </row>
    <row r="5" spans="1:4" ht="15" customHeight="1" thickBot="1" x14ac:dyDescent="0.25">
      <c r="A5" s="77" t="s">
        <v>559</v>
      </c>
      <c r="B5" s="945" t="s">
        <v>1463</v>
      </c>
      <c r="C5" s="945"/>
      <c r="D5" s="352"/>
    </row>
    <row r="6" spans="1:4" ht="26.25" customHeight="1" thickBot="1" x14ac:dyDescent="0.25">
      <c r="A6" s="968" t="s">
        <v>1307</v>
      </c>
      <c r="B6" s="969"/>
      <c r="C6" s="969"/>
      <c r="D6" s="970"/>
    </row>
    <row r="7" spans="1:4" ht="13.5" thickBot="1" x14ac:dyDescent="0.25">
      <c r="A7" s="968" t="s">
        <v>1308</v>
      </c>
      <c r="B7" s="969"/>
      <c r="C7" s="969"/>
      <c r="D7" s="970"/>
    </row>
    <row r="8" spans="1:4" ht="13.5" thickBot="1" x14ac:dyDescent="0.25">
      <c r="A8" s="968" t="s">
        <v>1309</v>
      </c>
      <c r="B8" s="969"/>
      <c r="C8" s="969"/>
      <c r="D8" s="970"/>
    </row>
    <row r="9" spans="1:4" ht="13.5" thickBot="1" x14ac:dyDescent="0.25">
      <c r="A9" s="968" t="s">
        <v>1175</v>
      </c>
      <c r="B9" s="969"/>
      <c r="C9" s="969"/>
      <c r="D9" s="970"/>
    </row>
    <row r="10" spans="1:4" ht="13.5" thickBot="1" x14ac:dyDescent="0.25">
      <c r="A10" s="968" t="s">
        <v>1310</v>
      </c>
      <c r="B10" s="969"/>
      <c r="C10" s="969"/>
      <c r="D10" s="970"/>
    </row>
    <row r="11" spans="1:4" ht="33.75" customHeight="1" thickBot="1" x14ac:dyDescent="0.25">
      <c r="A11" s="1127" t="s">
        <v>1263</v>
      </c>
      <c r="B11" s="1128"/>
      <c r="C11" s="1128"/>
      <c r="D11" s="1129"/>
    </row>
    <row r="12" spans="1:4" ht="13.5" thickBot="1" x14ac:dyDescent="0.25">
      <c r="A12" s="266"/>
      <c r="B12" s="280"/>
      <c r="C12" s="280"/>
      <c r="D12" s="278"/>
    </row>
    <row r="13" spans="1:4" ht="13.5" thickBot="1" x14ac:dyDescent="0.25">
      <c r="A13" s="1076" t="s">
        <v>971</v>
      </c>
      <c r="B13" s="395" t="s">
        <v>632</v>
      </c>
      <c r="C13" s="280" t="s">
        <v>633</v>
      </c>
      <c r="D13" s="425" t="s">
        <v>635</v>
      </c>
    </row>
    <row r="14" spans="1:4" ht="13.5" thickBot="1" x14ac:dyDescent="0.25">
      <c r="A14" s="1162"/>
      <c r="B14" s="1098" t="s">
        <v>955</v>
      </c>
      <c r="C14" s="1099"/>
      <c r="D14" s="1076" t="s">
        <v>956</v>
      </c>
    </row>
    <row r="15" spans="1:4" ht="13.5" thickBot="1" x14ac:dyDescent="0.25">
      <c r="A15" s="1077"/>
      <c r="B15" s="278" t="s">
        <v>957</v>
      </c>
      <c r="C15" s="415" t="s">
        <v>958</v>
      </c>
      <c r="D15" s="1077"/>
    </row>
    <row r="16" spans="1:4" ht="13.5" thickBot="1" x14ac:dyDescent="0.25">
      <c r="A16" s="426" t="s">
        <v>959</v>
      </c>
      <c r="B16" s="277"/>
      <c r="C16" s="255"/>
      <c r="D16" s="396"/>
    </row>
    <row r="17" spans="1:4" ht="26.25" thickBot="1" x14ac:dyDescent="0.25">
      <c r="A17" s="434" t="s">
        <v>960</v>
      </c>
      <c r="B17" s="580">
        <v>0</v>
      </c>
      <c r="C17" s="580">
        <v>0</v>
      </c>
      <c r="D17" s="580">
        <v>0</v>
      </c>
    </row>
    <row r="18" spans="1:4" ht="26.25" thickBot="1" x14ac:dyDescent="0.25">
      <c r="A18" s="434" t="s">
        <v>961</v>
      </c>
      <c r="B18" s="580">
        <v>0</v>
      </c>
      <c r="C18" s="580">
        <v>0</v>
      </c>
      <c r="D18" s="580">
        <v>0</v>
      </c>
    </row>
    <row r="19" spans="1:4" ht="13.5" thickBot="1" x14ac:dyDescent="0.25">
      <c r="A19" s="434" t="s">
        <v>962</v>
      </c>
      <c r="B19" s="580">
        <v>0</v>
      </c>
      <c r="C19" s="580">
        <v>0</v>
      </c>
      <c r="D19" s="580">
        <v>0</v>
      </c>
    </row>
    <row r="20" spans="1:4" ht="13.5" thickBot="1" x14ac:dyDescent="0.25">
      <c r="A20" s="434" t="s">
        <v>963</v>
      </c>
      <c r="B20" s="580">
        <v>0</v>
      </c>
      <c r="C20" s="580">
        <v>0</v>
      </c>
      <c r="D20" s="580">
        <v>0</v>
      </c>
    </row>
    <row r="21" spans="1:4" ht="13.5" thickBot="1" x14ac:dyDescent="0.25">
      <c r="A21" s="434" t="s">
        <v>964</v>
      </c>
      <c r="B21" s="580">
        <v>0</v>
      </c>
      <c r="C21" s="580">
        <v>0</v>
      </c>
      <c r="D21" s="580">
        <v>0</v>
      </c>
    </row>
    <row r="22" spans="1:4" ht="13.5" thickBot="1" x14ac:dyDescent="0.25">
      <c r="A22" s="426" t="s">
        <v>965</v>
      </c>
      <c r="B22" s="580">
        <v>0</v>
      </c>
      <c r="C22" s="580">
        <v>0</v>
      </c>
      <c r="D22" s="580">
        <v>0</v>
      </c>
    </row>
    <row r="23" spans="1:4" ht="13.5" thickBot="1" x14ac:dyDescent="0.25">
      <c r="A23" s="426" t="s">
        <v>966</v>
      </c>
      <c r="B23" s="580">
        <v>0</v>
      </c>
      <c r="C23" s="580">
        <v>0</v>
      </c>
      <c r="D23" s="580">
        <v>0</v>
      </c>
    </row>
    <row r="24" spans="1:4" ht="13.5" thickBot="1" x14ac:dyDescent="0.25">
      <c r="A24" s="435" t="s">
        <v>967</v>
      </c>
      <c r="B24" s="580">
        <v>0</v>
      </c>
      <c r="C24" s="580">
        <v>0</v>
      </c>
      <c r="D24" s="580">
        <v>0</v>
      </c>
    </row>
    <row r="25" spans="1:4" ht="13.5" thickBot="1" x14ac:dyDescent="0.25">
      <c r="A25" s="435" t="s">
        <v>968</v>
      </c>
      <c r="B25" s="580">
        <v>0</v>
      </c>
      <c r="C25" s="580">
        <v>0</v>
      </c>
      <c r="D25" s="580">
        <v>0</v>
      </c>
    </row>
    <row r="26" spans="1:4" x14ac:dyDescent="0.2">
      <c r="A26" s="8"/>
      <c r="B26" s="8"/>
    </row>
    <row r="27" spans="1:4" x14ac:dyDescent="0.2">
      <c r="A27" s="8"/>
      <c r="B27" s="8"/>
    </row>
    <row r="28" spans="1:4" x14ac:dyDescent="0.2">
      <c r="A28" s="8"/>
      <c r="B28" s="8"/>
    </row>
    <row r="29" spans="1:4" x14ac:dyDescent="0.2">
      <c r="A29" s="8"/>
      <c r="B29" s="8"/>
    </row>
    <row r="30" spans="1:4" x14ac:dyDescent="0.2">
      <c r="A30" s="8"/>
      <c r="B30" s="8"/>
    </row>
    <row r="31" spans="1:4" x14ac:dyDescent="0.2">
      <c r="A31" s="8"/>
      <c r="B31" s="8"/>
    </row>
    <row r="32" spans="1:4" x14ac:dyDescent="0.2">
      <c r="A32" s="8"/>
      <c r="B32" s="8"/>
    </row>
    <row r="33" spans="1:2" x14ac:dyDescent="0.2">
      <c r="A33" s="8"/>
      <c r="B33" s="8"/>
    </row>
    <row r="34" spans="1:2" x14ac:dyDescent="0.2">
      <c r="A34" s="8"/>
      <c r="B34" s="8"/>
    </row>
    <row r="35" spans="1:2" x14ac:dyDescent="0.2">
      <c r="A35" s="8"/>
      <c r="B35" s="8"/>
    </row>
    <row r="36" spans="1:2" x14ac:dyDescent="0.2">
      <c r="A36" s="8"/>
      <c r="B36" s="8"/>
    </row>
    <row r="37" spans="1:2" x14ac:dyDescent="0.2">
      <c r="A37" s="8"/>
      <c r="B37" s="8"/>
    </row>
    <row r="38" spans="1:2" x14ac:dyDescent="0.2">
      <c r="A38" s="8"/>
      <c r="B38" s="8"/>
    </row>
    <row r="39" spans="1:2" x14ac:dyDescent="0.2">
      <c r="A39" s="8"/>
      <c r="B39" s="8"/>
    </row>
    <row r="40" spans="1:2" x14ac:dyDescent="0.2">
      <c r="A40" s="8"/>
      <c r="B40" s="8"/>
    </row>
    <row r="41" spans="1:2" x14ac:dyDescent="0.2">
      <c r="A41" s="8"/>
      <c r="B41" s="8"/>
    </row>
    <row r="42" spans="1:2" x14ac:dyDescent="0.2">
      <c r="A42" s="8"/>
      <c r="B42" s="8"/>
    </row>
    <row r="43" spans="1:2" x14ac:dyDescent="0.2">
      <c r="A43" s="8"/>
      <c r="B43" s="8"/>
    </row>
    <row r="44" spans="1:2" x14ac:dyDescent="0.2">
      <c r="A44" s="8"/>
      <c r="B44" s="8"/>
    </row>
    <row r="45" spans="1:2" x14ac:dyDescent="0.2">
      <c r="A45" s="8"/>
      <c r="B45" s="8"/>
    </row>
    <row r="46" spans="1:2" x14ac:dyDescent="0.2">
      <c r="A46" s="8"/>
      <c r="B46" s="8"/>
    </row>
    <row r="47" spans="1:2" x14ac:dyDescent="0.2">
      <c r="A47" s="8"/>
      <c r="B47" s="8"/>
    </row>
    <row r="48" spans="1:2"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row r="180" spans="1:2" x14ac:dyDescent="0.2">
      <c r="A180" s="8"/>
      <c r="B180" s="8"/>
    </row>
    <row r="181" spans="1:2" x14ac:dyDescent="0.2">
      <c r="A181" s="8"/>
      <c r="B181" s="8"/>
    </row>
    <row r="182" spans="1:2" x14ac:dyDescent="0.2">
      <c r="A182" s="8"/>
      <c r="B182" s="8"/>
    </row>
    <row r="183" spans="1:2" x14ac:dyDescent="0.2">
      <c r="A183" s="8"/>
      <c r="B183" s="8"/>
    </row>
    <row r="184" spans="1:2" x14ac:dyDescent="0.2">
      <c r="A184" s="8"/>
      <c r="B184" s="8"/>
    </row>
    <row r="185" spans="1:2" x14ac:dyDescent="0.2">
      <c r="A185" s="8"/>
      <c r="B185" s="8"/>
    </row>
    <row r="186" spans="1:2" x14ac:dyDescent="0.2">
      <c r="A186" s="8"/>
      <c r="B186" s="8"/>
    </row>
    <row r="187" spans="1:2" x14ac:dyDescent="0.2">
      <c r="A187" s="8"/>
      <c r="B187" s="8"/>
    </row>
    <row r="188" spans="1:2" x14ac:dyDescent="0.2">
      <c r="A188" s="8"/>
      <c r="B188" s="8"/>
    </row>
    <row r="189" spans="1:2" x14ac:dyDescent="0.2">
      <c r="A189" s="8"/>
      <c r="B189" s="8"/>
    </row>
    <row r="190" spans="1:2" x14ac:dyDescent="0.2">
      <c r="A190" s="8"/>
      <c r="B190" s="8"/>
    </row>
    <row r="191" spans="1:2" x14ac:dyDescent="0.2">
      <c r="A191" s="8"/>
      <c r="B191" s="8"/>
    </row>
    <row r="192" spans="1:2" x14ac:dyDescent="0.2">
      <c r="A192" s="8"/>
      <c r="B192" s="8"/>
    </row>
    <row r="193" spans="1:2" x14ac:dyDescent="0.2">
      <c r="A193" s="8"/>
      <c r="B193" s="8"/>
    </row>
    <row r="194" spans="1:2" x14ac:dyDescent="0.2">
      <c r="A194" s="8"/>
      <c r="B194" s="8"/>
    </row>
    <row r="195" spans="1:2" x14ac:dyDescent="0.2">
      <c r="A195" s="8"/>
      <c r="B195" s="8"/>
    </row>
    <row r="196" spans="1:2" x14ac:dyDescent="0.2">
      <c r="A196" s="8"/>
      <c r="B196" s="8"/>
    </row>
    <row r="197" spans="1:2" x14ac:dyDescent="0.2">
      <c r="A197" s="8"/>
      <c r="B197" s="8"/>
    </row>
    <row r="198" spans="1:2" x14ac:dyDescent="0.2">
      <c r="A198" s="8"/>
      <c r="B198" s="8"/>
    </row>
    <row r="199" spans="1:2" x14ac:dyDescent="0.2">
      <c r="A199" s="8"/>
      <c r="B199" s="8"/>
    </row>
    <row r="200" spans="1:2" x14ac:dyDescent="0.2">
      <c r="A200" s="8"/>
      <c r="B200" s="8"/>
    </row>
    <row r="201" spans="1:2" x14ac:dyDescent="0.2">
      <c r="A201" s="8"/>
      <c r="B201" s="8"/>
    </row>
    <row r="202" spans="1:2" x14ac:dyDescent="0.2">
      <c r="A202" s="8"/>
      <c r="B202" s="8"/>
    </row>
  </sheetData>
  <mergeCells count="13">
    <mergeCell ref="A3:B3"/>
    <mergeCell ref="B1:D1"/>
    <mergeCell ref="B4:D4"/>
    <mergeCell ref="A6:D6"/>
    <mergeCell ref="A7:D7"/>
    <mergeCell ref="B5:C5"/>
    <mergeCell ref="B14:C14"/>
    <mergeCell ref="D14:D15"/>
    <mergeCell ref="A13:A15"/>
    <mergeCell ref="A8:D8"/>
    <mergeCell ref="A9:D9"/>
    <mergeCell ref="A10:D10"/>
    <mergeCell ref="A11:D11"/>
  </mergeCells>
  <hyperlinks>
    <hyperlink ref="B1" r:id="rId1"/>
  </hyperlinks>
  <pageMargins left="0.25" right="0.25"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theme="0"/>
  </sheetPr>
  <dimension ref="A1:D179"/>
  <sheetViews>
    <sheetView view="pageBreakPreview" zoomScaleNormal="100" zoomScaleSheetLayoutView="100" workbookViewId="0">
      <selection activeCell="C20" sqref="C20"/>
    </sheetView>
  </sheetViews>
  <sheetFormatPr defaultRowHeight="12.75" x14ac:dyDescent="0.2"/>
  <cols>
    <col min="1" max="1" width="11.28515625" style="18" customWidth="1"/>
    <col min="2" max="2" width="44.7109375" style="18" customWidth="1"/>
    <col min="3" max="4" width="20.140625" style="18" customWidth="1"/>
    <col min="5" max="16384" width="9.140625" style="18"/>
  </cols>
  <sheetData>
    <row r="1" spans="1:4" ht="24.75" customHeight="1" x14ac:dyDescent="0.2">
      <c r="A1" s="259" t="s">
        <v>974</v>
      </c>
      <c r="B1" s="665" t="s">
        <v>631</v>
      </c>
      <c r="C1" s="665"/>
      <c r="D1" s="666"/>
    </row>
    <row r="2" spans="1:4" ht="15" customHeight="1" x14ac:dyDescent="0.2">
      <c r="A2" s="145" t="s">
        <v>987</v>
      </c>
      <c r="B2" s="201"/>
      <c r="C2" s="201"/>
      <c r="D2" s="392"/>
    </row>
    <row r="3" spans="1:4" ht="13.5" thickBot="1" x14ac:dyDescent="0.25">
      <c r="A3" s="1149"/>
      <c r="B3" s="1150"/>
      <c r="C3" s="470"/>
      <c r="D3" s="471"/>
    </row>
    <row r="4" spans="1:4" ht="40.5" customHeight="1" thickBot="1" x14ac:dyDescent="0.25">
      <c r="A4" s="237" t="s">
        <v>614</v>
      </c>
      <c r="B4" s="675" t="s">
        <v>984</v>
      </c>
      <c r="C4" s="676"/>
      <c r="D4" s="944"/>
    </row>
    <row r="5" spans="1:4" ht="15" customHeight="1" thickBot="1" x14ac:dyDescent="0.25">
      <c r="A5" s="77" t="s">
        <v>559</v>
      </c>
      <c r="B5" s="590"/>
      <c r="C5" s="609" t="s">
        <v>1463</v>
      </c>
      <c r="D5" s="352"/>
    </row>
    <row r="6" spans="1:4" ht="13.5" thickBot="1" x14ac:dyDescent="0.25">
      <c r="A6" s="23"/>
      <c r="B6" s="11"/>
      <c r="C6" s="24"/>
      <c r="D6" s="146"/>
    </row>
    <row r="7" spans="1:4" ht="13.5" thickBot="1" x14ac:dyDescent="0.25">
      <c r="A7" s="1024" t="s">
        <v>1311</v>
      </c>
      <c r="B7" s="1025"/>
      <c r="C7" s="1025"/>
      <c r="D7" s="1026"/>
    </row>
    <row r="8" spans="1:4" ht="25.5" customHeight="1" x14ac:dyDescent="0.2">
      <c r="A8" s="1138" t="s">
        <v>1312</v>
      </c>
      <c r="B8" s="1139"/>
      <c r="C8" s="1139"/>
      <c r="D8" s="1140"/>
    </row>
    <row r="9" spans="1:4" ht="90.75" customHeight="1" thickBot="1" x14ac:dyDescent="0.25">
      <c r="A9" s="1144" t="s">
        <v>975</v>
      </c>
      <c r="B9" s="1145"/>
      <c r="C9" s="1145"/>
      <c r="D9" s="1146"/>
    </row>
    <row r="10" spans="1:4" ht="13.5" thickBot="1" x14ac:dyDescent="0.25">
      <c r="A10" s="1024" t="s">
        <v>1313</v>
      </c>
      <c r="B10" s="1025"/>
      <c r="C10" s="1025"/>
      <c r="D10" s="1026"/>
    </row>
    <row r="11" spans="1:4" ht="13.5" thickBot="1" x14ac:dyDescent="0.25">
      <c r="A11" s="1024" t="s">
        <v>1274</v>
      </c>
      <c r="B11" s="1025"/>
      <c r="C11" s="1025"/>
      <c r="D11" s="1026"/>
    </row>
    <row r="12" spans="1:4" ht="13.5" thickBot="1" x14ac:dyDescent="0.25">
      <c r="A12" s="1024" t="s">
        <v>1275</v>
      </c>
      <c r="B12" s="1025"/>
      <c r="C12" s="1025"/>
      <c r="D12" s="1026"/>
    </row>
    <row r="13" spans="1:4" ht="30.75" customHeight="1" thickBot="1" x14ac:dyDescent="0.25">
      <c r="A13" s="1024" t="s">
        <v>1314</v>
      </c>
      <c r="B13" s="1025"/>
      <c r="C13" s="1025"/>
      <c r="D13" s="1026"/>
    </row>
    <row r="14" spans="1:4" ht="13.5" thickBot="1" x14ac:dyDescent="0.25">
      <c r="A14" s="266"/>
      <c r="B14" s="267"/>
      <c r="C14" s="375"/>
      <c r="D14" s="319"/>
    </row>
    <row r="15" spans="1:4" ht="13.5" thickBot="1" x14ac:dyDescent="0.25">
      <c r="A15" s="1076" t="s">
        <v>985</v>
      </c>
      <c r="B15" s="1076"/>
      <c r="C15" s="340" t="s">
        <v>632</v>
      </c>
      <c r="D15" s="340" t="s">
        <v>633</v>
      </c>
    </row>
    <row r="16" spans="1:4" ht="13.5" thickBot="1" x14ac:dyDescent="0.25">
      <c r="A16" s="1077"/>
      <c r="B16" s="1077"/>
      <c r="C16" s="382" t="s">
        <v>690</v>
      </c>
      <c r="D16" s="340" t="s">
        <v>396</v>
      </c>
    </row>
    <row r="17" spans="1:4" ht="15.75" customHeight="1" thickBot="1" x14ac:dyDescent="0.25">
      <c r="A17" s="396"/>
      <c r="B17" s="436" t="s">
        <v>976</v>
      </c>
      <c r="C17" s="437"/>
      <c r="D17" s="438"/>
    </row>
    <row r="18" spans="1:4" ht="13.5" thickBot="1" x14ac:dyDescent="0.25">
      <c r="A18" s="396">
        <v>1</v>
      </c>
      <c r="B18" s="439" t="s">
        <v>977</v>
      </c>
      <c r="C18" s="569">
        <v>0</v>
      </c>
      <c r="D18" s="564">
        <v>0</v>
      </c>
    </row>
    <row r="19" spans="1:4" ht="13.5" thickBot="1" x14ac:dyDescent="0.25">
      <c r="A19" s="396">
        <v>2</v>
      </c>
      <c r="B19" s="439" t="s">
        <v>978</v>
      </c>
      <c r="C19" s="440">
        <v>0</v>
      </c>
      <c r="D19" s="333">
        <v>0</v>
      </c>
    </row>
    <row r="20" spans="1:4" ht="13.5" thickBot="1" x14ac:dyDescent="0.25">
      <c r="A20" s="396">
        <v>3</v>
      </c>
      <c r="B20" s="439" t="s">
        <v>979</v>
      </c>
      <c r="C20" s="564">
        <v>28437.543000000001</v>
      </c>
      <c r="D20" s="564">
        <v>28437.543000000001</v>
      </c>
    </row>
    <row r="21" spans="1:4" ht="13.5" thickBot="1" x14ac:dyDescent="0.25">
      <c r="A21" s="396">
        <v>4</v>
      </c>
      <c r="B21" s="439" t="s">
        <v>980</v>
      </c>
      <c r="C21" s="440">
        <v>0</v>
      </c>
      <c r="D21" s="333">
        <v>0</v>
      </c>
    </row>
    <row r="22" spans="1:4" ht="13.5" thickBot="1" x14ac:dyDescent="0.25">
      <c r="A22" s="396"/>
      <c r="B22" s="322" t="s">
        <v>981</v>
      </c>
      <c r="C22" s="437"/>
      <c r="D22" s="438"/>
    </row>
    <row r="23" spans="1:4" ht="13.5" thickBot="1" x14ac:dyDescent="0.25">
      <c r="A23" s="396">
        <v>5</v>
      </c>
      <c r="B23" s="441" t="s">
        <v>1124</v>
      </c>
      <c r="C23" s="440">
        <v>0</v>
      </c>
      <c r="D23" s="333">
        <v>0</v>
      </c>
    </row>
    <row r="24" spans="1:4" ht="13.5" thickBot="1" x14ac:dyDescent="0.25">
      <c r="A24" s="396">
        <v>6</v>
      </c>
      <c r="B24" s="441" t="s">
        <v>982</v>
      </c>
      <c r="C24" s="440">
        <v>0</v>
      </c>
      <c r="D24" s="333">
        <v>0</v>
      </c>
    </row>
    <row r="25" spans="1:4" ht="13.5" thickBot="1" x14ac:dyDescent="0.25">
      <c r="A25" s="396">
        <v>7</v>
      </c>
      <c r="B25" s="441" t="s">
        <v>983</v>
      </c>
      <c r="C25" s="440">
        <v>0</v>
      </c>
      <c r="D25" s="333">
        <v>0</v>
      </c>
    </row>
    <row r="26" spans="1:4" ht="13.5" thickBot="1" x14ac:dyDescent="0.25">
      <c r="A26" s="396">
        <v>8</v>
      </c>
      <c r="B26" s="322" t="s">
        <v>1315</v>
      </c>
      <c r="C26" s="440">
        <v>0</v>
      </c>
      <c r="D26" s="333">
        <v>0</v>
      </c>
    </row>
    <row r="27" spans="1:4" ht="13.5" thickBot="1" x14ac:dyDescent="0.25">
      <c r="A27" s="396">
        <v>9</v>
      </c>
      <c r="B27" s="373" t="s">
        <v>404</v>
      </c>
      <c r="C27" s="440">
        <f>SUM(C18:C26)</f>
        <v>28437.543000000001</v>
      </c>
      <c r="D27" s="440">
        <f>SUM(D18:D26)</f>
        <v>28437.543000000001</v>
      </c>
    </row>
    <row r="29" spans="1:4" ht="131.25" customHeight="1" x14ac:dyDescent="0.2">
      <c r="A29" s="1165" t="s">
        <v>1316</v>
      </c>
      <c r="B29" s="1165"/>
      <c r="C29" s="1165"/>
      <c r="D29" s="1165"/>
    </row>
    <row r="30" spans="1:4" x14ac:dyDescent="0.2">
      <c r="A30" s="1163" t="s">
        <v>676</v>
      </c>
      <c r="B30" s="1163"/>
      <c r="C30" s="1163"/>
      <c r="D30" s="1163"/>
    </row>
    <row r="31" spans="1:4" x14ac:dyDescent="0.2">
      <c r="A31" s="1164" t="s">
        <v>1317</v>
      </c>
      <c r="B31" s="1164"/>
      <c r="C31" s="1164"/>
      <c r="D31" s="1164"/>
    </row>
    <row r="32" spans="1:4" x14ac:dyDescent="0.2">
      <c r="A32" s="1164" t="s">
        <v>1318</v>
      </c>
      <c r="B32" s="1164"/>
      <c r="C32" s="1164"/>
      <c r="D32" s="1164"/>
    </row>
    <row r="33" spans="1:4" x14ac:dyDescent="0.2">
      <c r="A33" s="11"/>
      <c r="B33" s="11"/>
      <c r="C33" s="24"/>
      <c r="D33" s="24"/>
    </row>
    <row r="34" spans="1:4" x14ac:dyDescent="0.2">
      <c r="A34" s="11"/>
      <c r="B34" s="11"/>
      <c r="C34" s="24"/>
      <c r="D34" s="24"/>
    </row>
    <row r="35" spans="1:4" x14ac:dyDescent="0.2">
      <c r="A35" s="11"/>
      <c r="B35" s="11"/>
      <c r="C35" s="24"/>
      <c r="D35" s="24"/>
    </row>
    <row r="36" spans="1:4" x14ac:dyDescent="0.2">
      <c r="A36" s="11"/>
      <c r="B36" s="11"/>
      <c r="C36" s="24"/>
      <c r="D36" s="24"/>
    </row>
    <row r="37" spans="1:4" x14ac:dyDescent="0.2">
      <c r="A37" s="11"/>
      <c r="B37" s="11"/>
      <c r="C37" s="24"/>
      <c r="D37" s="24"/>
    </row>
    <row r="38" spans="1:4" x14ac:dyDescent="0.2">
      <c r="A38" s="11"/>
      <c r="B38" s="11"/>
      <c r="C38" s="24"/>
      <c r="D38" s="24"/>
    </row>
    <row r="39" spans="1:4" x14ac:dyDescent="0.2">
      <c r="A39" s="8"/>
      <c r="B39" s="8"/>
    </row>
    <row r="40" spans="1:4" x14ac:dyDescent="0.2">
      <c r="A40" s="8"/>
      <c r="B40" s="8"/>
    </row>
    <row r="41" spans="1:4" x14ac:dyDescent="0.2">
      <c r="A41" s="8"/>
      <c r="B41" s="8"/>
    </row>
    <row r="42" spans="1:4" x14ac:dyDescent="0.2">
      <c r="A42" s="8"/>
      <c r="B42" s="8"/>
    </row>
    <row r="43" spans="1:4" x14ac:dyDescent="0.2">
      <c r="A43" s="8"/>
      <c r="B43" s="8"/>
    </row>
    <row r="44" spans="1:4" x14ac:dyDescent="0.2">
      <c r="A44" s="8"/>
      <c r="B44" s="8"/>
    </row>
    <row r="45" spans="1:4" x14ac:dyDescent="0.2">
      <c r="A45" s="8"/>
      <c r="B45" s="8"/>
    </row>
    <row r="46" spans="1:4" x14ac:dyDescent="0.2">
      <c r="A46" s="8"/>
      <c r="B46" s="8"/>
    </row>
    <row r="47" spans="1:4" x14ac:dyDescent="0.2">
      <c r="A47" s="8"/>
      <c r="B47" s="8"/>
    </row>
    <row r="48" spans="1:4" x14ac:dyDescent="0.2">
      <c r="A48" s="8"/>
      <c r="B48" s="8"/>
    </row>
    <row r="49" spans="1:2" x14ac:dyDescent="0.2">
      <c r="A49" s="8"/>
      <c r="B49" s="8"/>
    </row>
    <row r="50" spans="1:2" x14ac:dyDescent="0.2">
      <c r="A50" s="8"/>
      <c r="B50" s="8"/>
    </row>
    <row r="51" spans="1:2" x14ac:dyDescent="0.2">
      <c r="A51" s="8"/>
      <c r="B51" s="8"/>
    </row>
    <row r="52" spans="1:2" x14ac:dyDescent="0.2">
      <c r="A52" s="8"/>
      <c r="B52" s="8"/>
    </row>
    <row r="53" spans="1:2" x14ac:dyDescent="0.2">
      <c r="A53" s="8"/>
      <c r="B53" s="8"/>
    </row>
    <row r="54" spans="1:2" x14ac:dyDescent="0.2">
      <c r="A54" s="8"/>
      <c r="B54" s="8"/>
    </row>
    <row r="55" spans="1:2" x14ac:dyDescent="0.2">
      <c r="A55" s="8"/>
      <c r="B55" s="8"/>
    </row>
    <row r="56" spans="1:2" x14ac:dyDescent="0.2">
      <c r="A56" s="8"/>
      <c r="B56" s="8"/>
    </row>
    <row r="57" spans="1:2" x14ac:dyDescent="0.2">
      <c r="A57" s="8"/>
      <c r="B57" s="8"/>
    </row>
    <row r="58" spans="1:2" x14ac:dyDescent="0.2">
      <c r="A58" s="8"/>
      <c r="B58" s="8"/>
    </row>
    <row r="59" spans="1:2" x14ac:dyDescent="0.2">
      <c r="A59" s="8"/>
      <c r="B59" s="8"/>
    </row>
    <row r="60" spans="1:2" x14ac:dyDescent="0.2">
      <c r="A60" s="8"/>
      <c r="B60" s="8"/>
    </row>
    <row r="61" spans="1:2" x14ac:dyDescent="0.2">
      <c r="A61" s="8"/>
      <c r="B61" s="8"/>
    </row>
    <row r="62" spans="1:2" x14ac:dyDescent="0.2">
      <c r="A62" s="8"/>
      <c r="B62" s="8"/>
    </row>
    <row r="63" spans="1:2" x14ac:dyDescent="0.2">
      <c r="A63" s="8"/>
      <c r="B63" s="8"/>
    </row>
    <row r="64" spans="1:2" x14ac:dyDescent="0.2">
      <c r="A64" s="8"/>
      <c r="B64" s="8"/>
    </row>
    <row r="65" spans="1:2" x14ac:dyDescent="0.2">
      <c r="A65" s="8"/>
      <c r="B65" s="8"/>
    </row>
    <row r="66" spans="1:2" x14ac:dyDescent="0.2">
      <c r="A66" s="8"/>
      <c r="B66" s="8"/>
    </row>
    <row r="67" spans="1:2" x14ac:dyDescent="0.2">
      <c r="A67" s="8"/>
      <c r="B67" s="8"/>
    </row>
    <row r="68" spans="1:2" x14ac:dyDescent="0.2">
      <c r="A68" s="8"/>
      <c r="B68" s="8"/>
    </row>
    <row r="69" spans="1:2" x14ac:dyDescent="0.2">
      <c r="A69" s="8"/>
      <c r="B69" s="8"/>
    </row>
    <row r="70" spans="1:2" x14ac:dyDescent="0.2">
      <c r="A70" s="8"/>
      <c r="B70" s="8"/>
    </row>
    <row r="71" spans="1:2" x14ac:dyDescent="0.2">
      <c r="A71" s="8"/>
      <c r="B71" s="8"/>
    </row>
    <row r="72" spans="1:2" x14ac:dyDescent="0.2">
      <c r="A72" s="8"/>
      <c r="B72" s="8"/>
    </row>
    <row r="73" spans="1:2" x14ac:dyDescent="0.2">
      <c r="A73" s="8"/>
      <c r="B73" s="8"/>
    </row>
    <row r="74" spans="1:2" x14ac:dyDescent="0.2">
      <c r="A74" s="8"/>
      <c r="B74" s="8"/>
    </row>
    <row r="75" spans="1:2" x14ac:dyDescent="0.2">
      <c r="A75" s="8"/>
      <c r="B75" s="8"/>
    </row>
    <row r="76" spans="1:2" x14ac:dyDescent="0.2">
      <c r="A76" s="8"/>
      <c r="B76" s="8"/>
    </row>
    <row r="77" spans="1:2" x14ac:dyDescent="0.2">
      <c r="A77" s="8"/>
      <c r="B77" s="8"/>
    </row>
    <row r="78" spans="1:2" x14ac:dyDescent="0.2">
      <c r="A78" s="8"/>
      <c r="B78" s="8"/>
    </row>
    <row r="79" spans="1:2" x14ac:dyDescent="0.2">
      <c r="A79" s="8"/>
      <c r="B79" s="8"/>
    </row>
    <row r="80" spans="1:2" x14ac:dyDescent="0.2">
      <c r="A80" s="8"/>
      <c r="B80" s="8"/>
    </row>
    <row r="81" spans="1:2" x14ac:dyDescent="0.2">
      <c r="A81" s="8"/>
      <c r="B81" s="8"/>
    </row>
    <row r="82" spans="1:2" x14ac:dyDescent="0.2">
      <c r="A82" s="8"/>
      <c r="B82" s="8"/>
    </row>
    <row r="83" spans="1:2" x14ac:dyDescent="0.2">
      <c r="A83" s="8"/>
      <c r="B83" s="8"/>
    </row>
    <row r="84" spans="1:2" x14ac:dyDescent="0.2">
      <c r="A84" s="8"/>
      <c r="B84" s="8"/>
    </row>
    <row r="85" spans="1:2" x14ac:dyDescent="0.2">
      <c r="A85" s="8"/>
      <c r="B85" s="8"/>
    </row>
    <row r="86" spans="1:2" x14ac:dyDescent="0.2">
      <c r="A86" s="8"/>
      <c r="B86" s="8"/>
    </row>
    <row r="87" spans="1:2" x14ac:dyDescent="0.2">
      <c r="A87" s="8"/>
      <c r="B87" s="8"/>
    </row>
    <row r="88" spans="1:2" x14ac:dyDescent="0.2">
      <c r="A88" s="8"/>
      <c r="B88" s="8"/>
    </row>
    <row r="89" spans="1:2" x14ac:dyDescent="0.2">
      <c r="A89" s="8"/>
      <c r="B89" s="8"/>
    </row>
    <row r="90" spans="1:2" x14ac:dyDescent="0.2">
      <c r="A90" s="8"/>
      <c r="B90" s="8"/>
    </row>
    <row r="91" spans="1:2" x14ac:dyDescent="0.2">
      <c r="A91" s="8"/>
      <c r="B91" s="8"/>
    </row>
    <row r="92" spans="1:2" x14ac:dyDescent="0.2">
      <c r="A92" s="8"/>
      <c r="B92" s="8"/>
    </row>
    <row r="93" spans="1:2" x14ac:dyDescent="0.2">
      <c r="A93" s="8"/>
      <c r="B93" s="8"/>
    </row>
    <row r="94" spans="1:2" x14ac:dyDescent="0.2">
      <c r="A94" s="8"/>
      <c r="B94" s="8"/>
    </row>
    <row r="95" spans="1:2" x14ac:dyDescent="0.2">
      <c r="A95" s="8"/>
      <c r="B95" s="8"/>
    </row>
    <row r="96" spans="1:2" x14ac:dyDescent="0.2">
      <c r="A96" s="8"/>
      <c r="B96" s="8"/>
    </row>
    <row r="97" spans="1:2" x14ac:dyDescent="0.2">
      <c r="A97" s="8"/>
      <c r="B97" s="8"/>
    </row>
    <row r="98" spans="1:2" x14ac:dyDescent="0.2">
      <c r="A98" s="8"/>
      <c r="B98" s="8"/>
    </row>
    <row r="99" spans="1:2" x14ac:dyDescent="0.2">
      <c r="A99" s="8"/>
      <c r="B99" s="8"/>
    </row>
    <row r="100" spans="1:2" x14ac:dyDescent="0.2">
      <c r="A100" s="8"/>
      <c r="B100" s="8"/>
    </row>
    <row r="101" spans="1:2" x14ac:dyDescent="0.2">
      <c r="A101" s="8"/>
      <c r="B101" s="8"/>
    </row>
    <row r="102" spans="1:2" x14ac:dyDescent="0.2">
      <c r="A102" s="8"/>
      <c r="B102" s="8"/>
    </row>
    <row r="103" spans="1:2" x14ac:dyDescent="0.2">
      <c r="A103" s="8"/>
      <c r="B103" s="8"/>
    </row>
    <row r="104" spans="1:2" x14ac:dyDescent="0.2">
      <c r="A104" s="8"/>
      <c r="B104" s="8"/>
    </row>
    <row r="105" spans="1:2" x14ac:dyDescent="0.2">
      <c r="A105" s="8"/>
      <c r="B105" s="8"/>
    </row>
    <row r="106" spans="1:2" x14ac:dyDescent="0.2">
      <c r="A106" s="8"/>
      <c r="B106" s="8"/>
    </row>
    <row r="107" spans="1:2" x14ac:dyDescent="0.2">
      <c r="A107" s="8"/>
      <c r="B107" s="8"/>
    </row>
    <row r="108" spans="1:2" x14ac:dyDescent="0.2">
      <c r="A108" s="8"/>
      <c r="B108" s="8"/>
    </row>
    <row r="109" spans="1:2" x14ac:dyDescent="0.2">
      <c r="A109" s="8"/>
      <c r="B109" s="8"/>
    </row>
    <row r="110" spans="1:2" x14ac:dyDescent="0.2">
      <c r="A110" s="8"/>
      <c r="B110" s="8"/>
    </row>
    <row r="111" spans="1:2" x14ac:dyDescent="0.2">
      <c r="A111" s="8"/>
      <c r="B111" s="8"/>
    </row>
    <row r="112" spans="1:2" x14ac:dyDescent="0.2">
      <c r="A112" s="8"/>
      <c r="B112" s="8"/>
    </row>
    <row r="113" spans="1:2" x14ac:dyDescent="0.2">
      <c r="A113" s="8"/>
      <c r="B113" s="8"/>
    </row>
    <row r="114" spans="1:2" x14ac:dyDescent="0.2">
      <c r="A114" s="8"/>
      <c r="B114" s="8"/>
    </row>
    <row r="115" spans="1:2" x14ac:dyDescent="0.2">
      <c r="A115" s="8"/>
      <c r="B115" s="8"/>
    </row>
    <row r="116" spans="1:2" x14ac:dyDescent="0.2">
      <c r="A116" s="8"/>
      <c r="B116" s="8"/>
    </row>
    <row r="117" spans="1:2" x14ac:dyDescent="0.2">
      <c r="A117" s="8"/>
      <c r="B117" s="8"/>
    </row>
    <row r="118" spans="1:2" x14ac:dyDescent="0.2">
      <c r="A118" s="8"/>
      <c r="B118" s="8"/>
    </row>
    <row r="119" spans="1:2" x14ac:dyDescent="0.2">
      <c r="A119" s="8"/>
      <c r="B119" s="8"/>
    </row>
    <row r="120" spans="1:2" x14ac:dyDescent="0.2">
      <c r="A120" s="8"/>
      <c r="B120" s="8"/>
    </row>
    <row r="121" spans="1:2" x14ac:dyDescent="0.2">
      <c r="A121" s="8"/>
      <c r="B121" s="8"/>
    </row>
    <row r="122" spans="1:2" x14ac:dyDescent="0.2">
      <c r="A122" s="8"/>
      <c r="B122" s="8"/>
    </row>
    <row r="123" spans="1:2" x14ac:dyDescent="0.2">
      <c r="A123" s="8"/>
      <c r="B123" s="8"/>
    </row>
    <row r="124" spans="1:2" x14ac:dyDescent="0.2">
      <c r="A124" s="8"/>
      <c r="B124" s="8"/>
    </row>
    <row r="125" spans="1:2" x14ac:dyDescent="0.2">
      <c r="A125" s="8"/>
      <c r="B125" s="8"/>
    </row>
    <row r="126" spans="1:2" x14ac:dyDescent="0.2">
      <c r="A126" s="8"/>
      <c r="B126" s="8"/>
    </row>
    <row r="127" spans="1:2" x14ac:dyDescent="0.2">
      <c r="A127" s="8"/>
      <c r="B127" s="8"/>
    </row>
    <row r="128" spans="1:2" x14ac:dyDescent="0.2">
      <c r="A128" s="8"/>
      <c r="B128" s="8"/>
    </row>
    <row r="129" spans="1:2" x14ac:dyDescent="0.2">
      <c r="A129" s="8"/>
      <c r="B129" s="8"/>
    </row>
    <row r="130" spans="1:2" x14ac:dyDescent="0.2">
      <c r="A130" s="8"/>
      <c r="B130" s="8"/>
    </row>
    <row r="131" spans="1:2" x14ac:dyDescent="0.2">
      <c r="A131" s="8"/>
      <c r="B131" s="8"/>
    </row>
    <row r="132" spans="1:2" x14ac:dyDescent="0.2">
      <c r="A132" s="8"/>
      <c r="B132" s="8"/>
    </row>
    <row r="133" spans="1:2" x14ac:dyDescent="0.2">
      <c r="A133" s="8"/>
      <c r="B133" s="8"/>
    </row>
    <row r="134" spans="1:2" x14ac:dyDescent="0.2">
      <c r="A134" s="8"/>
      <c r="B134" s="8"/>
    </row>
    <row r="135" spans="1:2" x14ac:dyDescent="0.2">
      <c r="A135" s="8"/>
      <c r="B135" s="8"/>
    </row>
    <row r="136" spans="1:2" x14ac:dyDescent="0.2">
      <c r="A136" s="8"/>
      <c r="B136" s="8"/>
    </row>
    <row r="137" spans="1:2" x14ac:dyDescent="0.2">
      <c r="A137" s="8"/>
      <c r="B137" s="8"/>
    </row>
    <row r="138" spans="1:2" x14ac:dyDescent="0.2">
      <c r="A138" s="8"/>
      <c r="B138" s="8"/>
    </row>
    <row r="139" spans="1:2" x14ac:dyDescent="0.2">
      <c r="A139" s="8"/>
      <c r="B139" s="8"/>
    </row>
    <row r="140" spans="1:2" x14ac:dyDescent="0.2">
      <c r="A140" s="8"/>
      <c r="B140" s="8"/>
    </row>
    <row r="141" spans="1:2" x14ac:dyDescent="0.2">
      <c r="A141" s="8"/>
      <c r="B141" s="8"/>
    </row>
    <row r="142" spans="1:2" x14ac:dyDescent="0.2">
      <c r="A142" s="8"/>
      <c r="B142" s="8"/>
    </row>
    <row r="143" spans="1:2" x14ac:dyDescent="0.2">
      <c r="A143" s="8"/>
      <c r="B143" s="8"/>
    </row>
    <row r="144" spans="1:2" x14ac:dyDescent="0.2">
      <c r="A144" s="8"/>
      <c r="B144" s="8"/>
    </row>
    <row r="145" spans="1:2" x14ac:dyDescent="0.2">
      <c r="A145" s="8"/>
      <c r="B145" s="8"/>
    </row>
    <row r="146" spans="1:2" x14ac:dyDescent="0.2">
      <c r="A146" s="8"/>
      <c r="B146" s="8"/>
    </row>
    <row r="147" spans="1:2" x14ac:dyDescent="0.2">
      <c r="A147" s="8"/>
      <c r="B147" s="8"/>
    </row>
    <row r="148" spans="1:2" x14ac:dyDescent="0.2">
      <c r="A148" s="8"/>
      <c r="B148" s="8"/>
    </row>
    <row r="149" spans="1:2" x14ac:dyDescent="0.2">
      <c r="A149" s="8"/>
      <c r="B149" s="8"/>
    </row>
    <row r="150" spans="1:2" x14ac:dyDescent="0.2">
      <c r="A150" s="8"/>
      <c r="B150" s="8"/>
    </row>
    <row r="151" spans="1:2" x14ac:dyDescent="0.2">
      <c r="A151" s="8"/>
      <c r="B151" s="8"/>
    </row>
    <row r="152" spans="1:2" x14ac:dyDescent="0.2">
      <c r="A152" s="8"/>
      <c r="B152" s="8"/>
    </row>
    <row r="153" spans="1:2" x14ac:dyDescent="0.2">
      <c r="A153" s="8"/>
      <c r="B153" s="8"/>
    </row>
    <row r="154" spans="1:2" x14ac:dyDescent="0.2">
      <c r="A154" s="8"/>
      <c r="B154" s="8"/>
    </row>
    <row r="155" spans="1:2" x14ac:dyDescent="0.2">
      <c r="A155" s="8"/>
      <c r="B155" s="8"/>
    </row>
    <row r="156" spans="1:2" x14ac:dyDescent="0.2">
      <c r="A156" s="8"/>
      <c r="B156" s="8"/>
    </row>
    <row r="157" spans="1:2" x14ac:dyDescent="0.2">
      <c r="A157" s="8"/>
      <c r="B157" s="8"/>
    </row>
    <row r="158" spans="1:2" x14ac:dyDescent="0.2">
      <c r="A158" s="8"/>
      <c r="B158" s="8"/>
    </row>
    <row r="159" spans="1:2" x14ac:dyDescent="0.2">
      <c r="A159" s="8"/>
      <c r="B159" s="8"/>
    </row>
    <row r="160" spans="1:2" x14ac:dyDescent="0.2">
      <c r="A160" s="8"/>
      <c r="B160" s="8"/>
    </row>
    <row r="161" spans="1:2" x14ac:dyDescent="0.2">
      <c r="A161" s="8"/>
      <c r="B161" s="8"/>
    </row>
    <row r="162" spans="1:2" x14ac:dyDescent="0.2">
      <c r="A162" s="8"/>
      <c r="B162" s="8"/>
    </row>
    <row r="163" spans="1:2" x14ac:dyDescent="0.2">
      <c r="A163" s="8"/>
      <c r="B163" s="8"/>
    </row>
    <row r="164" spans="1:2" x14ac:dyDescent="0.2">
      <c r="A164" s="8"/>
      <c r="B164" s="8"/>
    </row>
    <row r="165" spans="1:2" x14ac:dyDescent="0.2">
      <c r="A165" s="8"/>
      <c r="B165" s="8"/>
    </row>
    <row r="166" spans="1:2" x14ac:dyDescent="0.2">
      <c r="A166" s="8"/>
      <c r="B166" s="8"/>
    </row>
    <row r="167" spans="1:2" x14ac:dyDescent="0.2">
      <c r="A167" s="8"/>
      <c r="B167" s="8"/>
    </row>
    <row r="168" spans="1:2" x14ac:dyDescent="0.2">
      <c r="A168" s="8"/>
      <c r="B168" s="8"/>
    </row>
    <row r="169" spans="1:2" x14ac:dyDescent="0.2">
      <c r="A169" s="8"/>
      <c r="B169" s="8"/>
    </row>
    <row r="170" spans="1:2" x14ac:dyDescent="0.2">
      <c r="A170" s="8"/>
      <c r="B170" s="8"/>
    </row>
    <row r="171" spans="1:2" x14ac:dyDescent="0.2">
      <c r="A171" s="8"/>
      <c r="B171" s="8"/>
    </row>
    <row r="172" spans="1:2" x14ac:dyDescent="0.2">
      <c r="A172" s="8"/>
      <c r="B172" s="8"/>
    </row>
    <row r="173" spans="1:2" x14ac:dyDescent="0.2">
      <c r="A173" s="8"/>
      <c r="B173" s="8"/>
    </row>
    <row r="174" spans="1:2" x14ac:dyDescent="0.2">
      <c r="A174" s="8"/>
      <c r="B174" s="8"/>
    </row>
    <row r="175" spans="1:2" x14ac:dyDescent="0.2">
      <c r="A175" s="8"/>
      <c r="B175" s="8"/>
    </row>
    <row r="176" spans="1:2" x14ac:dyDescent="0.2">
      <c r="A176" s="8"/>
      <c r="B176" s="8"/>
    </row>
    <row r="177" spans="1:2" x14ac:dyDescent="0.2">
      <c r="A177" s="8"/>
      <c r="B177" s="8"/>
    </row>
    <row r="178" spans="1:2" x14ac:dyDescent="0.2">
      <c r="A178" s="8"/>
      <c r="B178" s="8"/>
    </row>
    <row r="179" spans="1:2" x14ac:dyDescent="0.2">
      <c r="A179" s="8"/>
      <c r="B179" s="8"/>
    </row>
  </sheetData>
  <mergeCells count="16">
    <mergeCell ref="A12:D12"/>
    <mergeCell ref="A13:D13"/>
    <mergeCell ref="B1:D1"/>
    <mergeCell ref="A3:B3"/>
    <mergeCell ref="B4:D4"/>
    <mergeCell ref="A7:D7"/>
    <mergeCell ref="A8:D8"/>
    <mergeCell ref="A9:D9"/>
    <mergeCell ref="A10:D10"/>
    <mergeCell ref="A11:D11"/>
    <mergeCell ref="A15:A16"/>
    <mergeCell ref="B15:B16"/>
    <mergeCell ref="A30:D30"/>
    <mergeCell ref="A31:D31"/>
    <mergeCell ref="A32:D32"/>
    <mergeCell ref="A29:D29"/>
  </mergeCells>
  <hyperlinks>
    <hyperlink ref="B1" r:id="rId1"/>
  </hyperlinks>
  <pageMargins left="0.25" right="0.25" top="0.75" bottom="0.75" header="0.3" footer="0.3"/>
  <pageSetup paperSize="9" orientation="portrait"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theme="0"/>
  </sheetPr>
  <dimension ref="A1:AB202"/>
  <sheetViews>
    <sheetView view="pageBreakPreview" zoomScale="115" zoomScaleNormal="85" zoomScaleSheetLayoutView="115" workbookViewId="0">
      <selection activeCell="H72" sqref="H72"/>
    </sheetView>
  </sheetViews>
  <sheetFormatPr defaultRowHeight="15" x14ac:dyDescent="0.25"/>
  <cols>
    <col min="1" max="1" width="20.42578125" customWidth="1"/>
    <col min="2" max="2" width="15.140625" customWidth="1"/>
    <col min="3" max="3" width="46.85546875" customWidth="1"/>
    <col min="4" max="4" width="9.140625" customWidth="1"/>
    <col min="5" max="5" width="15.140625" customWidth="1"/>
    <col min="6" max="20" width="9.140625" style="17"/>
  </cols>
  <sheetData>
    <row r="1" spans="1:28" ht="26.25" customHeight="1" x14ac:dyDescent="0.25">
      <c r="A1" s="259" t="s">
        <v>997</v>
      </c>
      <c r="B1" s="665" t="s">
        <v>499</v>
      </c>
      <c r="C1" s="665"/>
      <c r="D1" s="665"/>
      <c r="E1" s="666"/>
      <c r="F1" s="172"/>
      <c r="G1" s="172"/>
      <c r="H1" s="172"/>
      <c r="I1" s="172"/>
    </row>
    <row r="2" spans="1:28" ht="40.5" customHeight="1" x14ac:dyDescent="0.25">
      <c r="A2" s="148" t="s">
        <v>351</v>
      </c>
      <c r="B2" s="1207" t="s">
        <v>521</v>
      </c>
      <c r="C2" s="1207"/>
      <c r="D2" s="1207"/>
      <c r="E2" s="1208"/>
    </row>
    <row r="3" spans="1:28" ht="27.75" customHeight="1" x14ac:dyDescent="0.25">
      <c r="A3" s="148"/>
      <c r="B3" s="1209" t="s">
        <v>565</v>
      </c>
      <c r="C3" s="1209"/>
      <c r="D3" s="1209"/>
      <c r="E3" s="1210"/>
      <c r="F3" s="72"/>
      <c r="G3" s="72"/>
      <c r="H3" s="72"/>
      <c r="I3" s="72"/>
      <c r="J3" s="72"/>
      <c r="K3" s="72"/>
      <c r="L3" s="72"/>
      <c r="M3" s="73"/>
      <c r="N3" s="73"/>
      <c r="O3" s="73"/>
      <c r="P3" s="73"/>
      <c r="Q3" s="73"/>
    </row>
    <row r="4" spans="1:28" ht="30.75" customHeight="1" x14ac:dyDescent="0.25">
      <c r="A4" s="1199" t="s">
        <v>388</v>
      </c>
      <c r="B4" s="875"/>
      <c r="C4" s="875"/>
      <c r="D4" s="875"/>
      <c r="E4" s="1200"/>
    </row>
    <row r="5" spans="1:28" ht="15.75" thickBot="1" x14ac:dyDescent="0.3">
      <c r="A5" s="487"/>
      <c r="B5" s="488"/>
      <c r="C5" s="488"/>
      <c r="D5" s="488"/>
      <c r="E5" s="489"/>
    </row>
    <row r="6" spans="1:28" x14ac:dyDescent="0.25">
      <c r="A6" s="1201" t="s">
        <v>3</v>
      </c>
      <c r="B6" s="1202"/>
      <c r="C6" s="1202"/>
      <c r="D6" s="1203"/>
      <c r="E6" s="883" t="s">
        <v>617</v>
      </c>
    </row>
    <row r="7" spans="1:28" ht="26.25" customHeight="1" thickBot="1" x14ac:dyDescent="0.3">
      <c r="A7" s="1204"/>
      <c r="B7" s="1205"/>
      <c r="C7" s="1205"/>
      <c r="D7" s="1206"/>
      <c r="E7" s="702"/>
    </row>
    <row r="8" spans="1:28" ht="15.75" thickBot="1" x14ac:dyDescent="0.3">
      <c r="A8" s="77" t="s">
        <v>559</v>
      </c>
      <c r="B8" s="75"/>
      <c r="C8" s="603" t="s">
        <v>1463</v>
      </c>
      <c r="D8" s="442"/>
      <c r="E8" s="27"/>
    </row>
    <row r="9" spans="1:28" ht="24" customHeight="1" x14ac:dyDescent="0.25">
      <c r="A9" s="1169" t="s">
        <v>1363</v>
      </c>
      <c r="B9" s="1170"/>
      <c r="C9" s="1170"/>
      <c r="D9" s="1171"/>
      <c r="E9" s="1172" t="s">
        <v>500</v>
      </c>
    </row>
    <row r="10" spans="1:28" ht="63" customHeight="1" thickBot="1" x14ac:dyDescent="0.3">
      <c r="A10" s="1176" t="s">
        <v>1466</v>
      </c>
      <c r="B10" s="1177"/>
      <c r="C10" s="1177"/>
      <c r="D10" s="1178"/>
      <c r="E10" s="1173"/>
    </row>
    <row r="11" spans="1:28" ht="44.25" customHeight="1" x14ac:dyDescent="0.25">
      <c r="A11" s="1169" t="s">
        <v>1364</v>
      </c>
      <c r="B11" s="1170"/>
      <c r="C11" s="1170"/>
      <c r="D11" s="1171"/>
      <c r="E11" s="1172" t="s">
        <v>501</v>
      </c>
      <c r="U11" s="17"/>
      <c r="V11" s="17"/>
      <c r="W11" s="17"/>
    </row>
    <row r="12" spans="1:28" ht="63" customHeight="1" thickBot="1" x14ac:dyDescent="0.3">
      <c r="A12" s="1182" t="s">
        <v>1467</v>
      </c>
      <c r="B12" s="1183"/>
      <c r="C12" s="1183"/>
      <c r="D12" s="1184"/>
      <c r="E12" s="1173"/>
      <c r="U12" s="17"/>
      <c r="V12" s="17"/>
      <c r="W12" s="17"/>
    </row>
    <row r="13" spans="1:28" ht="104.25" customHeight="1" x14ac:dyDescent="0.25">
      <c r="A13" s="1169" t="s">
        <v>1365</v>
      </c>
      <c r="B13" s="1170"/>
      <c r="C13" s="1170"/>
      <c r="D13" s="1171"/>
      <c r="E13" s="1174" t="s">
        <v>502</v>
      </c>
      <c r="U13" s="17"/>
      <c r="V13" s="17"/>
      <c r="W13" s="17"/>
    </row>
    <row r="14" spans="1:28" ht="63" customHeight="1" thickBot="1" x14ac:dyDescent="0.3">
      <c r="A14" s="1182" t="s">
        <v>1468</v>
      </c>
      <c r="B14" s="1183"/>
      <c r="C14" s="1183"/>
      <c r="D14" s="1184"/>
      <c r="E14" s="1175"/>
      <c r="F14" s="3"/>
      <c r="G14" s="3"/>
      <c r="H14" s="3"/>
      <c r="I14" s="3"/>
      <c r="J14" s="3"/>
      <c r="K14" s="3"/>
      <c r="L14" s="3"/>
      <c r="M14" s="3"/>
      <c r="N14" s="3"/>
      <c r="O14" s="3"/>
      <c r="P14" s="3"/>
      <c r="Q14" s="3"/>
      <c r="R14" s="3"/>
      <c r="S14" s="3"/>
      <c r="T14" s="3"/>
      <c r="U14" s="3"/>
      <c r="V14" s="3"/>
      <c r="W14" s="17"/>
    </row>
    <row r="15" spans="1:28" ht="41.25" customHeight="1" x14ac:dyDescent="0.25">
      <c r="A15" s="1169" t="s">
        <v>1366</v>
      </c>
      <c r="B15" s="1170"/>
      <c r="C15" s="1170"/>
      <c r="D15" s="1171"/>
      <c r="E15" s="1174" t="s">
        <v>503</v>
      </c>
      <c r="F15" s="4"/>
      <c r="G15" s="4"/>
      <c r="H15" s="4"/>
      <c r="I15" s="4"/>
      <c r="J15" s="4"/>
      <c r="K15" s="4"/>
      <c r="L15" s="4"/>
      <c r="M15" s="4"/>
      <c r="N15" s="4"/>
      <c r="O15" s="4"/>
      <c r="P15" s="4"/>
      <c r="Q15" s="4"/>
      <c r="R15" s="4"/>
      <c r="S15" s="4"/>
      <c r="T15" s="4"/>
      <c r="U15" s="4"/>
      <c r="V15" s="4"/>
      <c r="W15" s="63"/>
      <c r="X15" s="5"/>
      <c r="Y15" s="5"/>
      <c r="Z15" s="5"/>
      <c r="AA15" s="5"/>
      <c r="AB15" s="5"/>
    </row>
    <row r="16" spans="1:28" ht="63" customHeight="1" thickBot="1" x14ac:dyDescent="0.3">
      <c r="A16" s="1182" t="s">
        <v>1467</v>
      </c>
      <c r="B16" s="1183"/>
      <c r="C16" s="1183"/>
      <c r="D16" s="1184"/>
      <c r="E16" s="1175"/>
      <c r="F16" s="4"/>
      <c r="G16" s="4"/>
      <c r="H16" s="4"/>
      <c r="I16" s="4"/>
      <c r="J16" s="4"/>
      <c r="K16" s="4"/>
      <c r="L16" s="4"/>
      <c r="M16" s="4"/>
      <c r="N16" s="4"/>
      <c r="O16" s="4"/>
      <c r="P16" s="4"/>
      <c r="Q16" s="4"/>
      <c r="R16" s="4"/>
      <c r="S16" s="4"/>
      <c r="T16" s="4"/>
      <c r="U16" s="4"/>
      <c r="V16" s="4"/>
      <c r="W16" s="63"/>
      <c r="X16" s="5"/>
      <c r="Y16" s="5"/>
      <c r="Z16" s="5"/>
      <c r="AA16" s="5"/>
      <c r="AB16" s="5"/>
    </row>
    <row r="17" spans="1:28" ht="24.75" customHeight="1" x14ac:dyDescent="0.25">
      <c r="A17" s="1169" t="s">
        <v>576</v>
      </c>
      <c r="B17" s="1170"/>
      <c r="C17" s="1170"/>
      <c r="D17" s="1170"/>
      <c r="E17" s="1172" t="s">
        <v>504</v>
      </c>
      <c r="F17" s="4"/>
      <c r="G17" s="4"/>
      <c r="H17" s="4"/>
      <c r="I17" s="4"/>
      <c r="J17" s="4"/>
      <c r="K17" s="4"/>
      <c r="L17" s="4"/>
      <c r="M17" s="4"/>
      <c r="N17" s="4"/>
      <c r="O17" s="4"/>
      <c r="P17" s="4"/>
      <c r="Q17" s="4"/>
      <c r="R17" s="4"/>
      <c r="S17" s="4"/>
      <c r="T17" s="4"/>
      <c r="U17" s="4"/>
      <c r="V17" s="4"/>
      <c r="W17" s="63"/>
      <c r="X17" s="5"/>
      <c r="Y17" s="5"/>
      <c r="Z17" s="5"/>
      <c r="AA17" s="5"/>
      <c r="AB17" s="5"/>
    </row>
    <row r="18" spans="1:28" ht="24.75" customHeight="1" x14ac:dyDescent="0.25">
      <c r="A18" s="1185" t="s">
        <v>1367</v>
      </c>
      <c r="B18" s="1186"/>
      <c r="C18" s="1186"/>
      <c r="D18" s="1186"/>
      <c r="E18" s="1211"/>
      <c r="F18" s="74"/>
      <c r="G18" s="74"/>
      <c r="H18" s="74"/>
      <c r="I18" s="74"/>
      <c r="J18" s="4"/>
      <c r="K18" s="4"/>
      <c r="L18" s="4"/>
      <c r="M18" s="4"/>
      <c r="N18" s="4"/>
      <c r="O18" s="4"/>
      <c r="P18" s="4"/>
      <c r="Q18" s="4"/>
      <c r="R18" s="4"/>
      <c r="S18" s="4"/>
      <c r="T18" s="4"/>
      <c r="U18" s="4"/>
      <c r="V18" s="4"/>
      <c r="W18" s="63"/>
      <c r="X18" s="5"/>
      <c r="Y18" s="5"/>
      <c r="Z18" s="5"/>
      <c r="AA18" s="5"/>
      <c r="AB18" s="5"/>
    </row>
    <row r="19" spans="1:28" ht="63" customHeight="1" thickBot="1" x14ac:dyDescent="0.3">
      <c r="A19" s="1182" t="s">
        <v>1469</v>
      </c>
      <c r="B19" s="1183"/>
      <c r="C19" s="1183"/>
      <c r="D19" s="1183"/>
      <c r="E19" s="1173"/>
      <c r="F19" s="4"/>
      <c r="G19" s="4"/>
      <c r="H19" s="4"/>
      <c r="I19" s="4"/>
      <c r="J19" s="4"/>
      <c r="K19" s="4"/>
      <c r="L19" s="4"/>
      <c r="M19" s="4"/>
      <c r="N19" s="4"/>
      <c r="O19" s="4"/>
      <c r="P19" s="4"/>
      <c r="Q19" s="4"/>
      <c r="R19" s="4"/>
      <c r="S19" s="4"/>
      <c r="T19" s="4"/>
      <c r="U19" s="4"/>
      <c r="V19" s="4"/>
      <c r="W19" s="63"/>
      <c r="X19" s="5"/>
      <c r="Y19" s="5"/>
      <c r="Z19" s="5"/>
      <c r="AA19" s="5"/>
      <c r="AB19" s="5"/>
    </row>
    <row r="20" spans="1:28" s="17" customFormat="1" ht="24.75" customHeight="1" x14ac:dyDescent="0.25">
      <c r="A20" s="1185" t="s">
        <v>585</v>
      </c>
      <c r="B20" s="1186"/>
      <c r="C20" s="1186"/>
      <c r="D20" s="1187"/>
      <c r="E20" s="1211" t="s">
        <v>523</v>
      </c>
      <c r="F20" s="4"/>
      <c r="G20" s="4"/>
      <c r="H20" s="4"/>
      <c r="I20" s="4"/>
      <c r="J20" s="4"/>
      <c r="K20" s="4"/>
      <c r="L20" s="4"/>
      <c r="M20" s="4"/>
      <c r="N20" s="4"/>
      <c r="O20" s="4"/>
      <c r="P20" s="4"/>
      <c r="Q20" s="4"/>
      <c r="R20" s="4"/>
      <c r="S20" s="4"/>
      <c r="T20" s="4"/>
      <c r="U20" s="4"/>
      <c r="V20" s="4"/>
      <c r="W20" s="63"/>
      <c r="X20" s="63"/>
      <c r="Y20" s="63"/>
      <c r="Z20" s="63"/>
      <c r="AA20" s="63"/>
      <c r="AB20" s="63"/>
    </row>
    <row r="21" spans="1:28" s="17" customFormat="1" ht="63" customHeight="1" thickBot="1" x14ac:dyDescent="0.3">
      <c r="A21" s="1176" t="s">
        <v>1467</v>
      </c>
      <c r="B21" s="1177"/>
      <c r="C21" s="1177"/>
      <c r="D21" s="1178"/>
      <c r="E21" s="1173"/>
      <c r="F21" s="4"/>
      <c r="G21" s="4"/>
      <c r="H21" s="4"/>
      <c r="I21" s="4"/>
      <c r="J21" s="4"/>
      <c r="K21" s="4"/>
      <c r="L21" s="4"/>
      <c r="M21" s="4"/>
      <c r="N21" s="4"/>
      <c r="O21" s="4"/>
      <c r="P21" s="4"/>
      <c r="Q21" s="4"/>
      <c r="R21" s="4"/>
      <c r="S21" s="4"/>
      <c r="T21" s="4"/>
      <c r="U21" s="4"/>
      <c r="V21" s="4"/>
      <c r="W21" s="63"/>
      <c r="X21" s="63"/>
      <c r="Y21" s="63"/>
      <c r="Z21" s="63"/>
      <c r="AA21" s="63"/>
      <c r="AB21" s="63"/>
    </row>
    <row r="22" spans="1:28" ht="25.5" customHeight="1" x14ac:dyDescent="0.25">
      <c r="A22" s="1188" t="s">
        <v>553</v>
      </c>
      <c r="B22" s="1189"/>
      <c r="C22" s="1189"/>
      <c r="D22" s="1189"/>
      <c r="E22" s="1174" t="s">
        <v>529</v>
      </c>
      <c r="F22" s="4"/>
      <c r="G22" s="4"/>
      <c r="H22" s="4"/>
      <c r="I22" s="4"/>
      <c r="J22" s="4"/>
      <c r="K22" s="4"/>
      <c r="L22" s="4"/>
      <c r="M22" s="4"/>
      <c r="N22" s="4"/>
      <c r="O22" s="4"/>
      <c r="P22" s="4"/>
      <c r="Q22" s="4"/>
      <c r="R22" s="4"/>
      <c r="S22" s="4"/>
      <c r="T22" s="4"/>
      <c r="U22" s="4"/>
      <c r="V22" s="4"/>
      <c r="W22" s="63"/>
      <c r="X22" s="5"/>
      <c r="Y22" s="5"/>
      <c r="Z22" s="5"/>
      <c r="AA22" s="5"/>
      <c r="AB22" s="5"/>
    </row>
    <row r="23" spans="1:28" ht="51.75" customHeight="1" x14ac:dyDescent="0.25">
      <c r="A23" s="1190" t="s">
        <v>1368</v>
      </c>
      <c r="B23" s="1191"/>
      <c r="C23" s="1191"/>
      <c r="D23" s="1191"/>
      <c r="E23" s="1214"/>
      <c r="F23" s="4"/>
      <c r="G23" s="4"/>
      <c r="H23" s="4"/>
      <c r="I23" s="4"/>
      <c r="J23" s="4"/>
      <c r="K23" s="4"/>
      <c r="L23" s="4"/>
      <c r="M23" s="4"/>
      <c r="N23" s="4"/>
      <c r="O23" s="4"/>
      <c r="P23" s="4"/>
      <c r="Q23" s="4"/>
      <c r="R23" s="4"/>
      <c r="S23" s="4"/>
      <c r="T23" s="4"/>
      <c r="U23" s="4"/>
      <c r="V23" s="4"/>
      <c r="W23" s="63"/>
      <c r="X23" s="5"/>
      <c r="Y23" s="5"/>
      <c r="Z23" s="5"/>
      <c r="AA23" s="5"/>
      <c r="AB23" s="5"/>
    </row>
    <row r="24" spans="1:28" ht="63" customHeight="1" x14ac:dyDescent="0.25">
      <c r="A24" s="1212" t="s">
        <v>1470</v>
      </c>
      <c r="B24" s="1213"/>
      <c r="C24" s="1213"/>
      <c r="D24" s="1213"/>
      <c r="E24" s="1214"/>
      <c r="F24" s="4"/>
      <c r="G24" s="4"/>
      <c r="H24" s="4"/>
      <c r="I24" s="4"/>
      <c r="J24" s="4"/>
      <c r="K24" s="4"/>
      <c r="L24" s="4"/>
      <c r="M24" s="4"/>
      <c r="N24" s="4"/>
      <c r="O24" s="4"/>
      <c r="P24" s="4"/>
      <c r="Q24" s="4"/>
      <c r="R24" s="4"/>
      <c r="S24" s="4"/>
      <c r="T24" s="4"/>
      <c r="U24" s="4"/>
      <c r="V24" s="4"/>
      <c r="W24" s="63"/>
      <c r="X24" s="5"/>
      <c r="Y24" s="5"/>
      <c r="Z24" s="5"/>
      <c r="AA24" s="5"/>
      <c r="AB24" s="5"/>
    </row>
    <row r="25" spans="1:28" ht="30.75" customHeight="1" x14ac:dyDescent="0.25">
      <c r="A25" s="1218" t="s">
        <v>554</v>
      </c>
      <c r="B25" s="1219"/>
      <c r="C25" s="1219"/>
      <c r="D25" s="1220"/>
      <c r="E25" s="1216" t="s">
        <v>530</v>
      </c>
      <c r="F25" s="4"/>
      <c r="G25" s="4"/>
      <c r="H25" s="4"/>
      <c r="I25" s="4"/>
      <c r="J25" s="4"/>
      <c r="K25" s="4"/>
      <c r="L25" s="4"/>
      <c r="M25" s="4"/>
      <c r="N25" s="4"/>
      <c r="O25" s="4"/>
      <c r="P25" s="4"/>
      <c r="Q25" s="4"/>
      <c r="R25" s="4"/>
      <c r="S25" s="4"/>
      <c r="T25" s="4"/>
      <c r="U25" s="4"/>
      <c r="V25" s="4"/>
      <c r="W25" s="63"/>
      <c r="X25" s="5"/>
      <c r="Y25" s="5"/>
      <c r="Z25" s="5"/>
      <c r="AA25" s="5"/>
      <c r="AB25" s="5"/>
    </row>
    <row r="26" spans="1:28" x14ac:dyDescent="0.25">
      <c r="A26" s="1212">
        <v>1</v>
      </c>
      <c r="B26" s="1213"/>
      <c r="C26" s="1213"/>
      <c r="D26" s="1213"/>
      <c r="E26" s="1211"/>
      <c r="F26" s="4"/>
      <c r="G26" s="4"/>
      <c r="H26" s="4"/>
      <c r="I26" s="4"/>
      <c r="J26" s="4"/>
      <c r="K26" s="4"/>
      <c r="L26" s="4"/>
      <c r="M26" s="4"/>
      <c r="N26" s="4"/>
      <c r="O26" s="4"/>
      <c r="P26" s="4"/>
      <c r="Q26" s="4"/>
      <c r="R26" s="4"/>
      <c r="S26" s="4"/>
      <c r="T26" s="4"/>
      <c r="U26" s="4"/>
      <c r="V26" s="4"/>
      <c r="W26" s="63"/>
      <c r="X26" s="5"/>
      <c r="Y26" s="5"/>
      <c r="Z26" s="5"/>
      <c r="AA26" s="5"/>
      <c r="AB26" s="5"/>
    </row>
    <row r="27" spans="1:28" ht="22.5" customHeight="1" x14ac:dyDescent="0.25">
      <c r="A27" s="1218" t="s">
        <v>555</v>
      </c>
      <c r="B27" s="1219"/>
      <c r="C27" s="1219"/>
      <c r="D27" s="1220"/>
      <c r="E27" s="1211"/>
      <c r="F27" s="4"/>
      <c r="G27" s="4"/>
      <c r="H27" s="4"/>
      <c r="I27" s="4"/>
      <c r="J27" s="4"/>
      <c r="K27" s="4"/>
      <c r="L27" s="4"/>
      <c r="M27" s="4"/>
      <c r="N27" s="4"/>
      <c r="O27" s="4"/>
      <c r="P27" s="4"/>
      <c r="Q27" s="4"/>
      <c r="R27" s="4"/>
      <c r="S27" s="4"/>
      <c r="T27" s="4"/>
      <c r="U27" s="4"/>
      <c r="V27" s="4"/>
      <c r="W27" s="63"/>
      <c r="X27" s="5"/>
      <c r="Y27" s="5"/>
      <c r="Z27" s="5"/>
      <c r="AA27" s="5"/>
      <c r="AB27" s="5"/>
    </row>
    <row r="28" spans="1:28" x14ac:dyDescent="0.25">
      <c r="A28" s="1212" t="s">
        <v>1467</v>
      </c>
      <c r="B28" s="1213"/>
      <c r="C28" s="1213"/>
      <c r="D28" s="1213"/>
      <c r="E28" s="1217"/>
      <c r="F28" s="4"/>
      <c r="G28" s="4"/>
      <c r="H28" s="4"/>
      <c r="I28" s="4"/>
      <c r="J28" s="4"/>
      <c r="K28" s="4"/>
      <c r="L28" s="4"/>
      <c r="M28" s="4"/>
      <c r="N28" s="4"/>
      <c r="O28" s="4"/>
      <c r="P28" s="4"/>
      <c r="Q28" s="4"/>
      <c r="R28" s="4"/>
      <c r="S28" s="4"/>
      <c r="T28" s="4"/>
      <c r="U28" s="4"/>
      <c r="V28" s="4"/>
      <c r="W28" s="63"/>
      <c r="X28" s="5"/>
      <c r="Y28" s="5"/>
      <c r="Z28" s="5"/>
      <c r="AA28" s="5"/>
      <c r="AB28" s="5"/>
    </row>
    <row r="29" spans="1:28" ht="22.5" customHeight="1" x14ac:dyDescent="0.25">
      <c r="A29" s="1190" t="s">
        <v>556</v>
      </c>
      <c r="B29" s="1191"/>
      <c r="C29" s="1191"/>
      <c r="D29" s="1191"/>
      <c r="E29" s="1214" t="s">
        <v>531</v>
      </c>
      <c r="F29" s="4"/>
      <c r="G29" s="4"/>
      <c r="H29" s="4"/>
      <c r="I29" s="4"/>
      <c r="J29" s="4"/>
      <c r="K29" s="4"/>
      <c r="L29" s="4"/>
      <c r="M29" s="4"/>
      <c r="N29" s="4"/>
      <c r="O29" s="4"/>
      <c r="P29" s="4"/>
      <c r="Q29" s="4"/>
      <c r="R29" s="4"/>
      <c r="S29" s="4"/>
      <c r="T29" s="4"/>
      <c r="U29" s="4"/>
      <c r="V29" s="4"/>
      <c r="W29" s="63"/>
      <c r="X29" s="5"/>
      <c r="Y29" s="5"/>
      <c r="Z29" s="5"/>
      <c r="AA29" s="5"/>
      <c r="AB29" s="5"/>
    </row>
    <row r="30" spans="1:28" x14ac:dyDescent="0.25">
      <c r="A30" s="1212" t="s">
        <v>1467</v>
      </c>
      <c r="B30" s="1213"/>
      <c r="C30" s="1213"/>
      <c r="D30" s="1213"/>
      <c r="E30" s="1175"/>
      <c r="F30" s="4"/>
      <c r="G30" s="4"/>
      <c r="H30" s="4"/>
      <c r="I30" s="4"/>
      <c r="J30" s="4"/>
      <c r="K30" s="4"/>
      <c r="L30" s="4"/>
      <c r="M30" s="4"/>
      <c r="N30" s="4"/>
      <c r="O30" s="4"/>
      <c r="P30" s="4"/>
      <c r="Q30" s="4"/>
      <c r="R30" s="4"/>
      <c r="S30" s="4"/>
      <c r="T30" s="4"/>
      <c r="U30" s="4"/>
      <c r="V30" s="4"/>
      <c r="W30" s="63"/>
      <c r="X30" s="5"/>
      <c r="Y30" s="5"/>
      <c r="Z30" s="5"/>
      <c r="AA30" s="5"/>
      <c r="AB30" s="5"/>
    </row>
    <row r="31" spans="1:28" ht="42" customHeight="1" x14ac:dyDescent="0.25">
      <c r="A31" s="1190" t="s">
        <v>1369</v>
      </c>
      <c r="B31" s="1191"/>
      <c r="C31" s="1191"/>
      <c r="D31" s="1191"/>
      <c r="E31" s="1175"/>
      <c r="F31" s="4"/>
      <c r="G31" s="4"/>
      <c r="H31" s="4"/>
      <c r="I31" s="4"/>
      <c r="J31" s="4"/>
      <c r="K31" s="4"/>
      <c r="L31" s="4"/>
      <c r="M31" s="4"/>
      <c r="N31" s="4"/>
      <c r="O31" s="4"/>
      <c r="P31" s="4"/>
      <c r="Q31" s="4"/>
      <c r="R31" s="4"/>
      <c r="S31" s="4"/>
      <c r="T31" s="4"/>
      <c r="U31" s="4"/>
      <c r="V31" s="4"/>
      <c r="W31" s="63"/>
      <c r="X31" s="5"/>
      <c r="Y31" s="5"/>
      <c r="Z31" s="5"/>
      <c r="AA31" s="5"/>
      <c r="AB31" s="5"/>
    </row>
    <row r="32" spans="1:28" ht="15.75" thickBot="1" x14ac:dyDescent="0.3">
      <c r="A32" s="1197" t="s">
        <v>1467</v>
      </c>
      <c r="B32" s="1198"/>
      <c r="C32" s="1198"/>
      <c r="D32" s="1198"/>
      <c r="E32" s="1181"/>
      <c r="F32" s="4"/>
      <c r="G32" s="4"/>
      <c r="H32" s="4"/>
      <c r="I32" s="4"/>
      <c r="J32" s="4"/>
      <c r="K32" s="4"/>
      <c r="L32" s="4"/>
      <c r="M32" s="4"/>
      <c r="N32" s="4"/>
      <c r="O32" s="4"/>
      <c r="P32" s="4"/>
      <c r="Q32" s="4"/>
      <c r="R32" s="4"/>
      <c r="S32" s="4"/>
      <c r="T32" s="4"/>
      <c r="U32" s="4"/>
      <c r="V32" s="4"/>
      <c r="W32" s="63"/>
      <c r="X32" s="5"/>
      <c r="Y32" s="5"/>
      <c r="Z32" s="5"/>
      <c r="AA32" s="5"/>
      <c r="AB32" s="5"/>
    </row>
    <row r="33" spans="1:28" ht="22.5" customHeight="1" x14ac:dyDescent="0.25">
      <c r="A33" s="1188" t="s">
        <v>557</v>
      </c>
      <c r="B33" s="1189"/>
      <c r="C33" s="1189"/>
      <c r="D33" s="1189"/>
      <c r="E33" s="1174" t="s">
        <v>532</v>
      </c>
      <c r="F33" s="4"/>
      <c r="G33" s="4"/>
      <c r="H33" s="4"/>
      <c r="I33" s="4"/>
      <c r="J33" s="4"/>
      <c r="K33" s="4"/>
      <c r="L33" s="4"/>
      <c r="M33" s="4"/>
      <c r="N33" s="4"/>
      <c r="O33" s="4"/>
      <c r="P33" s="4"/>
      <c r="Q33" s="4"/>
      <c r="R33" s="4"/>
      <c r="S33" s="4"/>
      <c r="T33" s="4"/>
      <c r="U33" s="4"/>
      <c r="V33" s="4"/>
      <c r="W33" s="63"/>
      <c r="X33" s="5"/>
      <c r="Y33" s="5"/>
      <c r="Z33" s="5"/>
      <c r="AA33" s="5"/>
      <c r="AB33" s="5"/>
    </row>
    <row r="34" spans="1:28" ht="22.5" customHeight="1" x14ac:dyDescent="0.25">
      <c r="A34" s="1190" t="s">
        <v>558</v>
      </c>
      <c r="B34" s="1191"/>
      <c r="C34" s="1191"/>
      <c r="D34" s="1191"/>
      <c r="E34" s="1175"/>
      <c r="F34" s="4"/>
      <c r="G34" s="4"/>
      <c r="H34" s="4"/>
      <c r="I34" s="4"/>
      <c r="J34" s="4"/>
      <c r="K34" s="4"/>
      <c r="L34" s="4"/>
      <c r="M34" s="4"/>
      <c r="N34" s="4"/>
      <c r="O34" s="4"/>
      <c r="P34" s="4"/>
      <c r="Q34" s="4"/>
      <c r="R34" s="4"/>
      <c r="S34" s="4"/>
      <c r="T34" s="4"/>
      <c r="U34" s="4"/>
      <c r="V34" s="4"/>
      <c r="W34" s="63"/>
      <c r="X34" s="5"/>
      <c r="Y34" s="5"/>
      <c r="Z34" s="5"/>
      <c r="AA34" s="5"/>
      <c r="AB34" s="5"/>
    </row>
    <row r="35" spans="1:28" ht="63" customHeight="1" x14ac:dyDescent="0.25">
      <c r="A35" s="1212" t="s">
        <v>1471</v>
      </c>
      <c r="B35" s="1213"/>
      <c r="C35" s="1213"/>
      <c r="D35" s="1213"/>
      <c r="E35" s="1175"/>
      <c r="F35" s="4"/>
      <c r="G35" s="4"/>
      <c r="H35" s="4"/>
      <c r="I35" s="4"/>
      <c r="J35" s="4"/>
      <c r="K35" s="4"/>
      <c r="L35" s="4"/>
      <c r="M35" s="4"/>
      <c r="N35" s="4"/>
      <c r="O35" s="4"/>
      <c r="P35" s="4"/>
      <c r="Q35" s="4"/>
      <c r="R35" s="4"/>
      <c r="S35" s="4"/>
      <c r="T35" s="4"/>
      <c r="U35" s="4"/>
      <c r="V35" s="4"/>
      <c r="W35" s="63"/>
      <c r="X35" s="5"/>
      <c r="Y35" s="5"/>
      <c r="Z35" s="5"/>
      <c r="AA35" s="5"/>
      <c r="AB35" s="5"/>
    </row>
    <row r="36" spans="1:28" ht="24.75" customHeight="1" x14ac:dyDescent="0.25">
      <c r="A36" s="1190" t="s">
        <v>1370</v>
      </c>
      <c r="B36" s="1191"/>
      <c r="C36" s="1191"/>
      <c r="D36" s="1191"/>
      <c r="E36" s="1175"/>
      <c r="F36" s="4"/>
      <c r="G36" s="4"/>
      <c r="H36" s="4"/>
      <c r="I36" s="4"/>
      <c r="J36" s="4"/>
      <c r="K36" s="4"/>
      <c r="L36" s="4"/>
      <c r="M36" s="4"/>
      <c r="N36" s="4"/>
      <c r="O36" s="4"/>
      <c r="P36" s="4"/>
      <c r="Q36" s="4"/>
      <c r="R36" s="4"/>
      <c r="S36" s="4"/>
      <c r="T36" s="4"/>
      <c r="U36" s="4"/>
      <c r="V36" s="4"/>
      <c r="W36" s="63"/>
      <c r="X36" s="5"/>
      <c r="Y36" s="5"/>
      <c r="Z36" s="5"/>
      <c r="AA36" s="5"/>
      <c r="AB36" s="5"/>
    </row>
    <row r="37" spans="1:28" x14ac:dyDescent="0.25">
      <c r="A37" s="1212" t="s">
        <v>1472</v>
      </c>
      <c r="B37" s="1213"/>
      <c r="C37" s="1213"/>
      <c r="D37" s="1213"/>
      <c r="E37" s="1175"/>
      <c r="F37" s="4"/>
      <c r="G37" s="4"/>
      <c r="H37" s="4"/>
      <c r="I37" s="4"/>
      <c r="J37" s="4"/>
      <c r="K37" s="4"/>
      <c r="L37" s="4"/>
      <c r="M37" s="4"/>
      <c r="N37" s="4"/>
      <c r="O37" s="4"/>
      <c r="P37" s="4"/>
      <c r="Q37" s="4"/>
      <c r="R37" s="4"/>
      <c r="S37" s="4"/>
      <c r="T37" s="4"/>
      <c r="U37" s="4"/>
      <c r="V37" s="4"/>
      <c r="W37" s="63"/>
      <c r="X37" s="5"/>
      <c r="Y37" s="5"/>
      <c r="Z37" s="5"/>
      <c r="AA37" s="5"/>
      <c r="AB37" s="5"/>
    </row>
    <row r="38" spans="1:28" ht="22.5" customHeight="1" x14ac:dyDescent="0.25">
      <c r="A38" s="1190" t="s">
        <v>1371</v>
      </c>
      <c r="B38" s="1191"/>
      <c r="C38" s="1191"/>
      <c r="D38" s="1191"/>
      <c r="E38" s="1175"/>
      <c r="F38" s="4"/>
      <c r="G38" s="4"/>
      <c r="H38" s="4"/>
      <c r="I38" s="4"/>
      <c r="J38" s="4"/>
      <c r="K38" s="4"/>
      <c r="L38" s="4"/>
      <c r="M38" s="4"/>
      <c r="N38" s="4"/>
      <c r="O38" s="4"/>
      <c r="P38" s="4"/>
      <c r="Q38" s="4"/>
      <c r="R38" s="4"/>
      <c r="S38" s="4"/>
      <c r="T38" s="4"/>
      <c r="U38" s="4"/>
      <c r="V38" s="4"/>
      <c r="W38" s="63"/>
      <c r="X38" s="5"/>
      <c r="Y38" s="5"/>
      <c r="Z38" s="5"/>
      <c r="AA38" s="5"/>
      <c r="AB38" s="5"/>
    </row>
    <row r="39" spans="1:28" ht="63" customHeight="1" thickBot="1" x14ac:dyDescent="0.3">
      <c r="A39" s="1197" t="s">
        <v>1473</v>
      </c>
      <c r="B39" s="1198"/>
      <c r="C39" s="1198"/>
      <c r="D39" s="1198"/>
      <c r="E39" s="1181"/>
      <c r="F39" s="4"/>
      <c r="G39" s="4"/>
      <c r="H39" s="4"/>
      <c r="I39" s="4"/>
      <c r="J39" s="4"/>
      <c r="K39" s="4"/>
      <c r="L39" s="4"/>
      <c r="M39" s="4"/>
      <c r="N39" s="4"/>
      <c r="O39" s="4"/>
      <c r="P39" s="4"/>
      <c r="Q39" s="4"/>
      <c r="R39" s="4"/>
      <c r="S39" s="4"/>
      <c r="T39" s="4"/>
      <c r="U39" s="4"/>
      <c r="V39" s="4"/>
      <c r="W39" s="63"/>
      <c r="X39" s="5"/>
      <c r="Y39" s="5"/>
      <c r="Z39" s="5"/>
      <c r="AA39" s="5"/>
      <c r="AB39" s="5"/>
    </row>
    <row r="40" spans="1:28" ht="22.5" customHeight="1" x14ac:dyDescent="0.25">
      <c r="A40" s="1188" t="s">
        <v>583</v>
      </c>
      <c r="B40" s="1189"/>
      <c r="C40" s="1189"/>
      <c r="D40" s="1189"/>
      <c r="E40" s="1174" t="s">
        <v>533</v>
      </c>
      <c r="F40" s="4"/>
      <c r="G40" s="4"/>
      <c r="H40" s="4"/>
      <c r="I40" s="4"/>
      <c r="J40" s="4"/>
      <c r="K40" s="4"/>
      <c r="L40" s="4"/>
      <c r="M40" s="4"/>
      <c r="N40" s="4"/>
      <c r="O40" s="4"/>
      <c r="P40" s="4"/>
      <c r="Q40" s="4"/>
      <c r="R40" s="4"/>
      <c r="S40" s="4"/>
      <c r="T40" s="4"/>
      <c r="U40" s="4"/>
      <c r="V40" s="4"/>
      <c r="W40" s="63"/>
      <c r="X40" s="5"/>
      <c r="Y40" s="5"/>
      <c r="Z40" s="5"/>
      <c r="AA40" s="5"/>
      <c r="AB40" s="5"/>
    </row>
    <row r="41" spans="1:28" ht="22.5" customHeight="1" x14ac:dyDescent="0.25">
      <c r="A41" s="1190" t="s">
        <v>1372</v>
      </c>
      <c r="B41" s="1191"/>
      <c r="C41" s="1191"/>
      <c r="D41" s="1191"/>
      <c r="E41" s="1214"/>
      <c r="F41" s="4"/>
      <c r="G41" s="4"/>
      <c r="H41" s="4"/>
      <c r="I41" s="4"/>
      <c r="J41" s="4"/>
      <c r="K41" s="4"/>
      <c r="L41" s="4"/>
      <c r="M41" s="4"/>
      <c r="N41" s="4"/>
      <c r="O41" s="4"/>
      <c r="P41" s="4"/>
      <c r="Q41" s="4"/>
      <c r="R41" s="4"/>
      <c r="S41" s="4"/>
      <c r="T41" s="4"/>
      <c r="U41" s="4"/>
      <c r="V41" s="4"/>
      <c r="W41" s="63"/>
      <c r="X41" s="5"/>
      <c r="Y41" s="5"/>
      <c r="Z41" s="5"/>
      <c r="AA41" s="5"/>
      <c r="AB41" s="5"/>
    </row>
    <row r="42" spans="1:28" ht="63" customHeight="1" x14ac:dyDescent="0.25">
      <c r="A42" s="1190" t="s">
        <v>1474</v>
      </c>
      <c r="B42" s="1191"/>
      <c r="C42" s="1191"/>
      <c r="D42" s="1191"/>
      <c r="E42" s="1214"/>
      <c r="F42" s="4"/>
      <c r="G42" s="4"/>
      <c r="H42" s="4"/>
      <c r="I42" s="4"/>
      <c r="J42" s="4"/>
      <c r="K42" s="4"/>
      <c r="L42" s="4"/>
      <c r="M42" s="4"/>
      <c r="N42" s="4"/>
      <c r="O42" s="4"/>
      <c r="P42" s="4"/>
      <c r="Q42" s="4"/>
      <c r="R42" s="4"/>
      <c r="S42" s="4"/>
      <c r="T42" s="4"/>
      <c r="U42" s="4"/>
      <c r="V42" s="4"/>
      <c r="W42" s="63"/>
      <c r="X42" s="5"/>
      <c r="Y42" s="5"/>
      <c r="Z42" s="5"/>
      <c r="AA42" s="5"/>
      <c r="AB42" s="5"/>
    </row>
    <row r="43" spans="1:28" ht="45" customHeight="1" x14ac:dyDescent="0.25">
      <c r="A43" s="1190" t="s">
        <v>1373</v>
      </c>
      <c r="B43" s="1191"/>
      <c r="C43" s="1191"/>
      <c r="D43" s="1191"/>
      <c r="E43" s="1214"/>
      <c r="F43" s="4"/>
      <c r="G43" s="4"/>
      <c r="H43" s="4"/>
      <c r="I43" s="4"/>
      <c r="J43" s="4"/>
      <c r="K43" s="4"/>
      <c r="L43" s="4"/>
      <c r="M43" s="4"/>
      <c r="N43" s="4"/>
      <c r="O43" s="4"/>
      <c r="P43" s="4"/>
      <c r="Q43" s="4"/>
      <c r="R43" s="4"/>
      <c r="S43" s="4"/>
      <c r="T43" s="4"/>
      <c r="U43" s="4"/>
      <c r="V43" s="4"/>
      <c r="W43" s="63"/>
      <c r="X43" s="5"/>
      <c r="Y43" s="5"/>
      <c r="Z43" s="5"/>
      <c r="AA43" s="5"/>
      <c r="AB43" s="5"/>
    </row>
    <row r="44" spans="1:28" x14ac:dyDescent="0.25">
      <c r="A44" s="1190" t="s">
        <v>1475</v>
      </c>
      <c r="B44" s="1191"/>
      <c r="C44" s="1191"/>
      <c r="D44" s="1191"/>
      <c r="E44" s="1214"/>
      <c r="F44" s="4"/>
      <c r="G44" s="4"/>
      <c r="H44" s="4"/>
      <c r="I44" s="4"/>
      <c r="J44" s="4"/>
      <c r="K44" s="4"/>
      <c r="L44" s="4"/>
      <c r="M44" s="4"/>
      <c r="N44" s="4"/>
      <c r="O44" s="4"/>
      <c r="P44" s="4"/>
      <c r="Q44" s="4"/>
      <c r="R44" s="4"/>
      <c r="S44" s="4"/>
      <c r="T44" s="4"/>
      <c r="U44" s="4"/>
      <c r="V44" s="4"/>
      <c r="W44" s="63"/>
      <c r="X44" s="5"/>
      <c r="Y44" s="5"/>
      <c r="Z44" s="5"/>
      <c r="AA44" s="5"/>
      <c r="AB44" s="5"/>
    </row>
    <row r="45" spans="1:28" ht="24" customHeight="1" x14ac:dyDescent="0.25">
      <c r="A45" s="1190" t="s">
        <v>1374</v>
      </c>
      <c r="B45" s="1191"/>
      <c r="C45" s="1191"/>
      <c r="D45" s="1191"/>
      <c r="E45" s="1214"/>
      <c r="F45" s="4"/>
      <c r="G45" s="4"/>
      <c r="H45" s="4"/>
      <c r="I45" s="4"/>
      <c r="J45" s="4"/>
      <c r="K45" s="4"/>
      <c r="L45" s="4"/>
      <c r="M45" s="4"/>
      <c r="N45" s="4"/>
      <c r="O45" s="4"/>
      <c r="P45" s="4"/>
      <c r="Q45" s="4"/>
      <c r="R45" s="4"/>
      <c r="S45" s="4"/>
      <c r="T45" s="4"/>
      <c r="U45" s="4"/>
      <c r="V45" s="4"/>
      <c r="W45" s="63"/>
      <c r="X45" s="5"/>
      <c r="Y45" s="5"/>
      <c r="Z45" s="5"/>
      <c r="AA45" s="5"/>
      <c r="AB45" s="5"/>
    </row>
    <row r="46" spans="1:28" x14ac:dyDescent="0.25">
      <c r="A46" s="1190" t="s">
        <v>1476</v>
      </c>
      <c r="B46" s="1191"/>
      <c r="C46" s="1191"/>
      <c r="D46" s="1191"/>
      <c r="E46" s="1214"/>
      <c r="F46" s="4"/>
      <c r="G46" s="4"/>
      <c r="H46" s="4"/>
      <c r="I46" s="4"/>
      <c r="J46" s="4"/>
      <c r="K46" s="4"/>
      <c r="L46" s="4"/>
      <c r="M46" s="4"/>
      <c r="N46" s="4"/>
      <c r="O46" s="4"/>
      <c r="P46" s="4"/>
      <c r="Q46" s="4"/>
      <c r="R46" s="4"/>
      <c r="S46" s="4"/>
      <c r="T46" s="4"/>
      <c r="U46" s="4"/>
      <c r="V46" s="4"/>
      <c r="W46" s="63"/>
      <c r="X46" s="5"/>
      <c r="Y46" s="5"/>
      <c r="Z46" s="5"/>
      <c r="AA46" s="5"/>
      <c r="AB46" s="5"/>
    </row>
    <row r="47" spans="1:28" ht="65.25" customHeight="1" x14ac:dyDescent="0.25">
      <c r="A47" s="1190" t="s">
        <v>1375</v>
      </c>
      <c r="B47" s="1191"/>
      <c r="C47" s="1191"/>
      <c r="D47" s="1191"/>
      <c r="E47" s="1214"/>
      <c r="F47" s="4"/>
      <c r="G47" s="4"/>
      <c r="H47" s="4"/>
      <c r="I47" s="4"/>
      <c r="J47" s="4"/>
      <c r="K47" s="4"/>
      <c r="L47" s="4"/>
      <c r="M47" s="4"/>
      <c r="N47" s="4"/>
      <c r="O47" s="4"/>
      <c r="P47" s="4"/>
      <c r="Q47" s="4"/>
      <c r="R47" s="4"/>
      <c r="S47" s="4"/>
      <c r="T47" s="4"/>
      <c r="U47" s="4"/>
      <c r="V47" s="4"/>
      <c r="W47" s="63"/>
      <c r="X47" s="5"/>
      <c r="Y47" s="5"/>
      <c r="Z47" s="5"/>
      <c r="AA47" s="5"/>
      <c r="AB47" s="5"/>
    </row>
    <row r="48" spans="1:28" ht="63" customHeight="1" x14ac:dyDescent="0.25">
      <c r="A48" s="1190" t="s">
        <v>1477</v>
      </c>
      <c r="B48" s="1191"/>
      <c r="C48" s="1191"/>
      <c r="D48" s="1191"/>
      <c r="E48" s="1214"/>
      <c r="F48" s="4"/>
      <c r="G48" s="4"/>
      <c r="H48" s="4"/>
      <c r="I48" s="4"/>
      <c r="J48" s="4"/>
      <c r="K48" s="4"/>
      <c r="L48" s="4"/>
      <c r="M48" s="4"/>
      <c r="N48" s="4"/>
      <c r="O48" s="4"/>
      <c r="P48" s="4"/>
      <c r="Q48" s="4"/>
      <c r="R48" s="4"/>
      <c r="S48" s="4"/>
      <c r="T48" s="4"/>
      <c r="U48" s="4"/>
      <c r="V48" s="4"/>
      <c r="W48" s="63"/>
      <c r="X48" s="5"/>
      <c r="Y48" s="5"/>
      <c r="Z48" s="5"/>
      <c r="AA48" s="5"/>
      <c r="AB48" s="5"/>
    </row>
    <row r="49" spans="1:28" ht="24.75" customHeight="1" x14ac:dyDescent="0.25">
      <c r="A49" s="1190" t="s">
        <v>1376</v>
      </c>
      <c r="B49" s="1191"/>
      <c r="C49" s="1191"/>
      <c r="D49" s="1191"/>
      <c r="E49" s="1214"/>
      <c r="F49" s="4"/>
      <c r="G49" s="4"/>
      <c r="H49" s="4"/>
      <c r="I49" s="4"/>
      <c r="J49" s="4"/>
      <c r="K49" s="4"/>
      <c r="L49" s="4"/>
      <c r="M49" s="4"/>
      <c r="N49" s="4"/>
      <c r="O49" s="4"/>
      <c r="P49" s="4"/>
      <c r="Q49" s="4"/>
      <c r="R49" s="4"/>
      <c r="S49" s="4"/>
      <c r="T49" s="4"/>
      <c r="U49" s="4"/>
      <c r="V49" s="4"/>
      <c r="W49" s="63"/>
      <c r="X49" s="5"/>
      <c r="Y49" s="5"/>
      <c r="Z49" s="5"/>
      <c r="AA49" s="5"/>
      <c r="AB49" s="5"/>
    </row>
    <row r="50" spans="1:28" ht="63" customHeight="1" x14ac:dyDescent="0.25">
      <c r="A50" s="1190" t="s">
        <v>1478</v>
      </c>
      <c r="B50" s="1191"/>
      <c r="C50" s="1191"/>
      <c r="D50" s="1191"/>
      <c r="E50" s="1214"/>
      <c r="F50" s="4"/>
      <c r="G50" s="4"/>
      <c r="H50" s="4"/>
      <c r="I50" s="4"/>
      <c r="J50" s="4"/>
      <c r="K50" s="4"/>
      <c r="L50" s="4"/>
      <c r="M50" s="4"/>
      <c r="N50" s="4"/>
      <c r="O50" s="4"/>
      <c r="P50" s="4"/>
      <c r="Q50" s="4"/>
      <c r="R50" s="4"/>
      <c r="S50" s="4"/>
      <c r="T50" s="4"/>
      <c r="U50" s="4"/>
      <c r="V50" s="4"/>
      <c r="W50" s="63"/>
      <c r="X50" s="5"/>
      <c r="Y50" s="5"/>
      <c r="Z50" s="5"/>
      <c r="AA50" s="5"/>
      <c r="AB50" s="5"/>
    </row>
    <row r="51" spans="1:28" ht="31.5" customHeight="1" x14ac:dyDescent="0.25">
      <c r="A51" s="1190" t="s">
        <v>1377</v>
      </c>
      <c r="B51" s="1191"/>
      <c r="C51" s="1191"/>
      <c r="D51" s="1191"/>
      <c r="E51" s="1214"/>
      <c r="F51" s="4"/>
      <c r="G51" s="4"/>
      <c r="H51" s="4"/>
      <c r="I51" s="4"/>
      <c r="J51" s="4"/>
      <c r="K51" s="4"/>
      <c r="L51" s="4"/>
      <c r="M51" s="4"/>
      <c r="N51" s="4"/>
      <c r="O51" s="4"/>
      <c r="P51" s="4"/>
      <c r="Q51" s="4"/>
      <c r="R51" s="4"/>
      <c r="S51" s="4"/>
      <c r="T51" s="4"/>
      <c r="U51" s="4"/>
      <c r="V51" s="4"/>
      <c r="W51" s="63"/>
      <c r="X51" s="5"/>
      <c r="Y51" s="5"/>
      <c r="Z51" s="5"/>
      <c r="AA51" s="5"/>
      <c r="AB51" s="5"/>
    </row>
    <row r="52" spans="1:28" ht="63" customHeight="1" x14ac:dyDescent="0.25">
      <c r="A52" s="1190" t="s">
        <v>1479</v>
      </c>
      <c r="B52" s="1191"/>
      <c r="C52" s="1191"/>
      <c r="D52" s="1191"/>
      <c r="E52" s="1214"/>
      <c r="F52" s="4"/>
      <c r="G52" s="4"/>
      <c r="H52" s="4"/>
      <c r="I52" s="4"/>
      <c r="J52" s="4"/>
      <c r="K52" s="4"/>
      <c r="L52" s="4"/>
      <c r="M52" s="4"/>
      <c r="N52" s="4"/>
      <c r="O52" s="4"/>
      <c r="P52" s="4"/>
      <c r="Q52" s="4"/>
      <c r="R52" s="4"/>
      <c r="S52" s="4"/>
      <c r="T52" s="4"/>
      <c r="U52" s="4"/>
      <c r="V52" s="4"/>
      <c r="W52" s="63"/>
      <c r="X52" s="5"/>
      <c r="Y52" s="5"/>
      <c r="Z52" s="5"/>
      <c r="AA52" s="5"/>
      <c r="AB52" s="5"/>
    </row>
    <row r="53" spans="1:28" ht="15" customHeight="1" x14ac:dyDescent="0.25">
      <c r="A53" s="1190" t="s">
        <v>1378</v>
      </c>
      <c r="B53" s="1191"/>
      <c r="C53" s="1191"/>
      <c r="D53" s="1191"/>
      <c r="E53" s="1214"/>
      <c r="F53" s="4"/>
      <c r="G53" s="4"/>
      <c r="H53" s="4"/>
      <c r="I53" s="4"/>
      <c r="J53" s="4"/>
      <c r="K53" s="4"/>
      <c r="L53" s="4"/>
      <c r="M53" s="4"/>
      <c r="N53" s="4"/>
      <c r="O53" s="4"/>
      <c r="P53" s="4"/>
      <c r="Q53" s="4"/>
      <c r="R53" s="4"/>
      <c r="S53" s="4"/>
      <c r="T53" s="4"/>
      <c r="U53" s="4"/>
      <c r="V53" s="4"/>
      <c r="W53" s="63"/>
      <c r="X53" s="5"/>
      <c r="Y53" s="5"/>
      <c r="Z53" s="5"/>
      <c r="AA53" s="5"/>
      <c r="AB53" s="5"/>
    </row>
    <row r="54" spans="1:28" ht="63" customHeight="1" x14ac:dyDescent="0.25">
      <c r="A54" s="1190" t="s">
        <v>1480</v>
      </c>
      <c r="B54" s="1191"/>
      <c r="C54" s="1191"/>
      <c r="D54" s="1191"/>
      <c r="E54" s="1214"/>
      <c r="F54" s="4"/>
      <c r="G54" s="4"/>
      <c r="H54" s="4"/>
      <c r="I54" s="4"/>
      <c r="J54" s="4"/>
      <c r="K54" s="4"/>
      <c r="L54" s="4"/>
      <c r="M54" s="4"/>
      <c r="N54" s="4"/>
      <c r="O54" s="4"/>
      <c r="P54" s="4"/>
      <c r="Q54" s="4"/>
      <c r="R54" s="4"/>
      <c r="S54" s="4"/>
      <c r="T54" s="4"/>
      <c r="U54" s="4"/>
      <c r="V54" s="4"/>
      <c r="W54" s="63"/>
      <c r="X54" s="5"/>
      <c r="Y54" s="5"/>
      <c r="Z54" s="5"/>
      <c r="AA54" s="5"/>
      <c r="AB54" s="5"/>
    </row>
    <row r="55" spans="1:28" ht="51.75" customHeight="1" x14ac:dyDescent="0.25">
      <c r="A55" s="1190" t="s">
        <v>1379</v>
      </c>
      <c r="B55" s="1191"/>
      <c r="C55" s="1191"/>
      <c r="D55" s="1191"/>
      <c r="E55" s="1214"/>
      <c r="F55" s="4"/>
      <c r="G55" s="4"/>
      <c r="H55" s="4"/>
      <c r="I55" s="4"/>
      <c r="J55" s="4"/>
      <c r="K55" s="4"/>
      <c r="L55" s="4"/>
      <c r="M55" s="4"/>
      <c r="N55" s="4"/>
      <c r="O55" s="4"/>
      <c r="P55" s="4"/>
      <c r="Q55" s="4"/>
      <c r="R55" s="4"/>
      <c r="S55" s="4"/>
      <c r="T55" s="4"/>
      <c r="U55" s="4"/>
      <c r="V55" s="4"/>
      <c r="W55" s="63"/>
      <c r="X55" s="5"/>
      <c r="Y55" s="5"/>
      <c r="Z55" s="5"/>
      <c r="AA55" s="5"/>
      <c r="AB55" s="5"/>
    </row>
    <row r="56" spans="1:28" s="9" customFormat="1" ht="63" customHeight="1" x14ac:dyDescent="0.25">
      <c r="A56" s="1190" t="s">
        <v>1481</v>
      </c>
      <c r="B56" s="1191"/>
      <c r="C56" s="1191"/>
      <c r="D56" s="1191"/>
      <c r="E56" s="1214"/>
      <c r="F56" s="4"/>
      <c r="G56" s="4"/>
      <c r="H56" s="4"/>
      <c r="I56" s="4"/>
      <c r="J56" s="4"/>
      <c r="K56" s="4"/>
      <c r="L56" s="4"/>
      <c r="M56" s="4"/>
      <c r="N56" s="4"/>
      <c r="O56" s="4"/>
      <c r="P56" s="4"/>
      <c r="Q56" s="4"/>
      <c r="R56" s="4"/>
      <c r="S56" s="4"/>
      <c r="T56" s="4"/>
      <c r="U56" s="4"/>
      <c r="V56" s="4"/>
      <c r="W56" s="70"/>
      <c r="X56" s="1"/>
      <c r="Y56" s="1"/>
      <c r="Z56" s="1"/>
      <c r="AA56" s="1"/>
      <c r="AB56" s="1"/>
    </row>
    <row r="57" spans="1:28" s="9" customFormat="1" ht="26.25" customHeight="1" x14ac:dyDescent="0.25">
      <c r="A57" s="1190" t="s">
        <v>1380</v>
      </c>
      <c r="B57" s="1191"/>
      <c r="C57" s="1191"/>
      <c r="D57" s="1191"/>
      <c r="E57" s="1214"/>
      <c r="F57" s="4"/>
      <c r="G57" s="4"/>
      <c r="H57" s="4"/>
      <c r="I57" s="4"/>
      <c r="J57" s="4"/>
      <c r="K57" s="4"/>
      <c r="L57" s="4"/>
      <c r="M57" s="4"/>
      <c r="N57" s="4"/>
      <c r="O57" s="4"/>
      <c r="P57" s="4"/>
      <c r="Q57" s="4"/>
      <c r="R57" s="4"/>
      <c r="S57" s="4"/>
      <c r="T57" s="4"/>
      <c r="U57" s="4"/>
      <c r="V57" s="4"/>
      <c r="W57" s="70"/>
      <c r="X57" s="1"/>
      <c r="Y57" s="1"/>
      <c r="Z57" s="1"/>
      <c r="AA57" s="1"/>
      <c r="AB57" s="1"/>
    </row>
    <row r="58" spans="1:28" s="9" customFormat="1" ht="63" customHeight="1" x14ac:dyDescent="0.25">
      <c r="A58" s="1190" t="s">
        <v>1482</v>
      </c>
      <c r="B58" s="1191"/>
      <c r="C58" s="1191"/>
      <c r="D58" s="1191"/>
      <c r="E58" s="1214"/>
      <c r="F58" s="4"/>
      <c r="G58" s="4"/>
      <c r="H58" s="4"/>
      <c r="I58" s="4"/>
      <c r="J58" s="4"/>
      <c r="K58" s="4"/>
      <c r="L58" s="4"/>
      <c r="M58" s="4"/>
      <c r="N58" s="4"/>
      <c r="O58" s="4"/>
      <c r="P58" s="4"/>
      <c r="Q58" s="4"/>
      <c r="R58" s="4"/>
      <c r="S58" s="4"/>
      <c r="T58" s="4"/>
      <c r="U58" s="4"/>
      <c r="V58" s="4"/>
      <c r="W58" s="70"/>
      <c r="X58" s="1"/>
      <c r="Y58" s="1"/>
      <c r="Z58" s="1"/>
      <c r="AA58" s="1"/>
      <c r="AB58" s="1"/>
    </row>
    <row r="59" spans="1:28" s="9" customFormat="1" ht="21.75" customHeight="1" x14ac:dyDescent="0.25">
      <c r="A59" s="1190" t="s">
        <v>1381</v>
      </c>
      <c r="B59" s="1191"/>
      <c r="C59" s="1191"/>
      <c r="D59" s="1191"/>
      <c r="E59" s="1214"/>
      <c r="F59" s="4"/>
      <c r="G59" s="4"/>
      <c r="H59" s="4"/>
      <c r="I59" s="4"/>
      <c r="J59" s="4"/>
      <c r="K59" s="4"/>
      <c r="L59" s="4"/>
      <c r="M59" s="4"/>
      <c r="N59" s="4"/>
      <c r="O59" s="4"/>
      <c r="P59" s="4"/>
      <c r="Q59" s="4"/>
      <c r="R59" s="4"/>
      <c r="S59" s="4"/>
      <c r="T59" s="4"/>
      <c r="U59" s="4"/>
      <c r="V59" s="4"/>
      <c r="W59" s="70"/>
      <c r="X59" s="1"/>
      <c r="Y59" s="1"/>
      <c r="Z59" s="1"/>
      <c r="AA59" s="1"/>
      <c r="AB59" s="1"/>
    </row>
    <row r="60" spans="1:28" s="9" customFormat="1" x14ac:dyDescent="0.25">
      <c r="A60" s="1190" t="s">
        <v>1467</v>
      </c>
      <c r="B60" s="1191"/>
      <c r="C60" s="1191"/>
      <c r="D60" s="1191"/>
      <c r="E60" s="1214"/>
      <c r="F60" s="4"/>
      <c r="G60" s="4"/>
      <c r="H60" s="4"/>
      <c r="I60" s="4"/>
      <c r="J60" s="4"/>
      <c r="K60" s="4"/>
      <c r="L60" s="4"/>
      <c r="M60" s="4"/>
      <c r="N60" s="4"/>
      <c r="O60" s="4"/>
      <c r="P60" s="4"/>
      <c r="Q60" s="4"/>
      <c r="R60" s="4"/>
      <c r="S60" s="4"/>
      <c r="T60" s="4"/>
      <c r="U60" s="4"/>
      <c r="V60" s="4"/>
      <c r="W60" s="70"/>
      <c r="X60" s="1"/>
      <c r="Y60" s="1"/>
      <c r="Z60" s="1"/>
      <c r="AA60" s="1"/>
      <c r="AB60" s="1"/>
    </row>
    <row r="61" spans="1:28" s="9" customFormat="1" ht="38.25" customHeight="1" x14ac:dyDescent="0.25">
      <c r="A61" s="1190" t="s">
        <v>1382</v>
      </c>
      <c r="B61" s="1191"/>
      <c r="C61" s="1191"/>
      <c r="D61" s="1191"/>
      <c r="E61" s="1214"/>
      <c r="F61" s="4"/>
      <c r="G61" s="4"/>
      <c r="H61" s="4"/>
      <c r="I61" s="4"/>
      <c r="J61" s="4"/>
      <c r="K61" s="4"/>
      <c r="L61" s="4"/>
      <c r="M61" s="4"/>
      <c r="N61" s="4"/>
      <c r="O61" s="4"/>
      <c r="P61" s="4"/>
      <c r="Q61" s="4"/>
      <c r="R61" s="4"/>
      <c r="S61" s="4"/>
      <c r="T61" s="4"/>
      <c r="U61" s="4"/>
      <c r="V61" s="4"/>
      <c r="W61" s="70"/>
      <c r="X61" s="1"/>
      <c r="Y61" s="1"/>
      <c r="Z61" s="1"/>
      <c r="AA61" s="1"/>
      <c r="AB61" s="1"/>
    </row>
    <row r="62" spans="1:28" s="9" customFormat="1" x14ac:dyDescent="0.25">
      <c r="A62" s="1190" t="s">
        <v>1476</v>
      </c>
      <c r="B62" s="1191"/>
      <c r="C62" s="1191"/>
      <c r="D62" s="1191"/>
      <c r="E62" s="1214"/>
      <c r="F62" s="4"/>
      <c r="G62" s="4"/>
      <c r="H62" s="4"/>
      <c r="I62" s="4"/>
      <c r="J62" s="4"/>
      <c r="K62" s="4"/>
      <c r="L62" s="4"/>
      <c r="M62" s="4"/>
      <c r="N62" s="4"/>
      <c r="O62" s="4"/>
      <c r="P62" s="4"/>
      <c r="Q62" s="4"/>
      <c r="R62" s="4"/>
      <c r="S62" s="4"/>
      <c r="T62" s="4"/>
      <c r="U62" s="4"/>
      <c r="V62" s="4"/>
      <c r="W62" s="70"/>
      <c r="X62" s="1"/>
      <c r="Y62" s="1"/>
      <c r="Z62" s="1"/>
      <c r="AA62" s="1"/>
      <c r="AB62" s="1"/>
    </row>
    <row r="63" spans="1:28" s="9" customFormat="1" ht="24.75" customHeight="1" x14ac:dyDescent="0.25">
      <c r="A63" s="1190" t="s">
        <v>1383</v>
      </c>
      <c r="B63" s="1191"/>
      <c r="C63" s="1191"/>
      <c r="D63" s="1191"/>
      <c r="E63" s="1214"/>
      <c r="F63" s="4"/>
      <c r="G63" s="4"/>
      <c r="H63" s="4"/>
      <c r="I63" s="4"/>
      <c r="J63" s="4"/>
      <c r="K63" s="4"/>
      <c r="L63" s="4"/>
      <c r="M63" s="4"/>
      <c r="N63" s="4"/>
      <c r="O63" s="4"/>
      <c r="P63" s="4"/>
      <c r="Q63" s="4"/>
      <c r="R63" s="4"/>
      <c r="S63" s="4"/>
      <c r="T63" s="4"/>
      <c r="U63" s="4"/>
      <c r="V63" s="4"/>
      <c r="W63" s="70"/>
      <c r="X63" s="1"/>
      <c r="Y63" s="1"/>
      <c r="Z63" s="1"/>
      <c r="AA63" s="1"/>
      <c r="AB63" s="1"/>
    </row>
    <row r="64" spans="1:28" s="9" customFormat="1" ht="63" customHeight="1" thickBot="1" x14ac:dyDescent="0.3">
      <c r="A64" s="1192" t="s">
        <v>1484</v>
      </c>
      <c r="B64" s="1193"/>
      <c r="C64" s="1193"/>
      <c r="D64" s="1193"/>
      <c r="E64" s="1215"/>
      <c r="F64" s="4"/>
      <c r="G64" s="4"/>
      <c r="H64" s="4"/>
      <c r="I64" s="4"/>
      <c r="J64" s="4"/>
      <c r="K64" s="4"/>
      <c r="L64" s="4"/>
      <c r="M64" s="4"/>
      <c r="N64" s="4"/>
      <c r="O64" s="4"/>
      <c r="P64" s="4"/>
      <c r="Q64" s="4"/>
      <c r="R64" s="4"/>
      <c r="S64" s="4"/>
      <c r="T64" s="4"/>
      <c r="U64" s="4"/>
      <c r="V64" s="4"/>
      <c r="W64" s="70"/>
      <c r="X64" s="1"/>
      <c r="Y64" s="1"/>
      <c r="Z64" s="1"/>
      <c r="AA64" s="1"/>
      <c r="AB64" s="1"/>
    </row>
    <row r="65" spans="1:28" s="9" customFormat="1" ht="35.25" customHeight="1" x14ac:dyDescent="0.25">
      <c r="A65" s="1194" t="s">
        <v>1384</v>
      </c>
      <c r="B65" s="1195"/>
      <c r="C65" s="1195"/>
      <c r="D65" s="1196"/>
      <c r="E65" s="1172" t="s">
        <v>534</v>
      </c>
      <c r="F65" s="4"/>
      <c r="G65" s="4"/>
      <c r="H65" s="4"/>
      <c r="I65" s="4"/>
      <c r="J65" s="4"/>
      <c r="K65" s="4"/>
      <c r="L65" s="4"/>
      <c r="M65" s="4"/>
      <c r="N65" s="4"/>
      <c r="O65" s="4"/>
      <c r="P65" s="4"/>
      <c r="Q65" s="4"/>
      <c r="R65" s="4"/>
      <c r="S65" s="4"/>
      <c r="T65" s="4"/>
      <c r="U65" s="4"/>
      <c r="V65" s="4"/>
      <c r="W65" s="70"/>
      <c r="X65" s="1"/>
      <c r="Y65" s="1"/>
      <c r="Z65" s="1"/>
      <c r="AA65" s="1"/>
      <c r="AB65" s="1"/>
    </row>
    <row r="66" spans="1:28" s="9" customFormat="1" ht="66" customHeight="1" x14ac:dyDescent="0.25">
      <c r="A66" s="1224" t="s">
        <v>1385</v>
      </c>
      <c r="B66" s="1223"/>
      <c r="C66" s="1223"/>
      <c r="D66" s="1225"/>
      <c r="E66" s="1211"/>
      <c r="F66" s="4"/>
      <c r="G66" s="71"/>
      <c r="H66" s="71"/>
      <c r="I66" s="71"/>
      <c r="J66" s="4"/>
      <c r="K66" s="4"/>
      <c r="L66" s="4"/>
      <c r="M66" s="4"/>
      <c r="N66" s="4"/>
      <c r="O66" s="4"/>
      <c r="P66" s="4"/>
      <c r="Q66" s="4"/>
      <c r="R66" s="4"/>
      <c r="S66" s="4"/>
      <c r="T66" s="4"/>
      <c r="U66" s="4"/>
      <c r="V66" s="4"/>
      <c r="W66" s="70"/>
      <c r="X66" s="1"/>
      <c r="Y66" s="1"/>
      <c r="Z66" s="1"/>
      <c r="AA66" s="1"/>
      <c r="AB66" s="1"/>
    </row>
    <row r="67" spans="1:28" ht="15.75" thickBot="1" x14ac:dyDescent="0.3">
      <c r="A67" s="1192" t="s">
        <v>1480</v>
      </c>
      <c r="B67" s="1193"/>
      <c r="C67" s="1193"/>
      <c r="D67" s="1193"/>
      <c r="E67" s="1173"/>
      <c r="F67" s="4"/>
      <c r="G67" s="4"/>
      <c r="H67" s="4"/>
      <c r="I67" s="4"/>
      <c r="J67" s="4"/>
      <c r="K67" s="4"/>
      <c r="L67" s="4"/>
      <c r="M67" s="4"/>
      <c r="N67" s="4"/>
      <c r="O67" s="4"/>
      <c r="P67" s="4"/>
      <c r="Q67" s="4"/>
      <c r="R67" s="4"/>
      <c r="S67" s="4"/>
      <c r="T67" s="4"/>
      <c r="U67" s="4"/>
      <c r="V67" s="4"/>
      <c r="W67" s="63"/>
      <c r="X67" s="5"/>
      <c r="Y67" s="5"/>
      <c r="Z67" s="5"/>
      <c r="AA67" s="5"/>
      <c r="AB67" s="5"/>
    </row>
    <row r="68" spans="1:28" x14ac:dyDescent="0.25">
      <c r="A68" s="1166" t="s">
        <v>564</v>
      </c>
      <c r="B68" s="1167"/>
      <c r="C68" s="1167"/>
      <c r="D68" s="1168"/>
      <c r="E68" s="1174" t="s">
        <v>535</v>
      </c>
      <c r="F68" s="4"/>
      <c r="G68" s="4"/>
      <c r="H68" s="4"/>
      <c r="I68" s="4"/>
      <c r="J68" s="4"/>
      <c r="K68" s="4"/>
      <c r="L68" s="4"/>
      <c r="M68" s="4"/>
      <c r="N68" s="4"/>
      <c r="O68" s="4"/>
      <c r="P68" s="4"/>
      <c r="Q68" s="4"/>
      <c r="R68" s="4"/>
      <c r="S68" s="4"/>
      <c r="T68" s="4"/>
      <c r="U68" s="4"/>
      <c r="V68" s="4"/>
      <c r="W68" s="63"/>
      <c r="X68" s="5"/>
      <c r="Y68" s="5"/>
      <c r="Z68" s="5"/>
      <c r="AA68" s="5"/>
      <c r="AB68" s="5"/>
    </row>
    <row r="69" spans="1:28" ht="54" customHeight="1" x14ac:dyDescent="0.25">
      <c r="A69" s="1221" t="s">
        <v>1386</v>
      </c>
      <c r="B69" s="1222"/>
      <c r="C69" s="1222"/>
      <c r="D69" s="1223"/>
      <c r="E69" s="1175"/>
      <c r="F69" s="4"/>
      <c r="G69" s="4"/>
      <c r="H69" s="4"/>
      <c r="I69" s="4"/>
      <c r="J69" s="4"/>
      <c r="K69" s="4"/>
      <c r="L69" s="4"/>
      <c r="M69" s="4"/>
      <c r="N69" s="4"/>
      <c r="O69" s="4"/>
      <c r="P69" s="4"/>
      <c r="Q69" s="4"/>
      <c r="R69" s="4"/>
      <c r="S69" s="4"/>
      <c r="T69" s="4"/>
      <c r="U69" s="4"/>
      <c r="V69" s="4"/>
      <c r="W69" s="63"/>
      <c r="X69" s="5"/>
      <c r="Y69" s="5"/>
      <c r="Z69" s="5"/>
      <c r="AA69" s="5"/>
      <c r="AB69" s="5"/>
    </row>
    <row r="70" spans="1:28" ht="29.25" customHeight="1" thickBot="1" x14ac:dyDescent="0.3">
      <c r="A70" s="1197" t="s">
        <v>1483</v>
      </c>
      <c r="B70" s="1198"/>
      <c r="C70" s="1198"/>
      <c r="D70" s="1198"/>
      <c r="E70" s="1181"/>
      <c r="F70" s="4"/>
      <c r="G70" s="4"/>
      <c r="H70" s="4"/>
      <c r="I70" s="4"/>
      <c r="J70" s="4"/>
      <c r="K70" s="4"/>
      <c r="L70" s="4"/>
      <c r="M70" s="4"/>
      <c r="N70" s="4"/>
      <c r="O70" s="4"/>
      <c r="P70" s="4"/>
      <c r="Q70" s="4"/>
      <c r="R70" s="4"/>
      <c r="S70" s="4"/>
      <c r="T70" s="4"/>
      <c r="U70" s="4"/>
      <c r="V70" s="4"/>
      <c r="W70" s="63"/>
      <c r="X70" s="5"/>
      <c r="Y70" s="5"/>
      <c r="Z70" s="5"/>
      <c r="AA70" s="5"/>
      <c r="AB70" s="5"/>
    </row>
    <row r="71" spans="1:28" ht="20.25" customHeight="1" x14ac:dyDescent="0.25">
      <c r="A71" s="1179" t="s">
        <v>1387</v>
      </c>
      <c r="B71" s="1180"/>
      <c r="C71" s="1180"/>
      <c r="D71" s="1180"/>
      <c r="E71" s="1174" t="s">
        <v>1388</v>
      </c>
      <c r="F71" s="4"/>
      <c r="G71" s="4"/>
      <c r="H71" s="4"/>
      <c r="I71" s="4"/>
      <c r="J71" s="4"/>
      <c r="K71" s="4"/>
      <c r="L71" s="4"/>
      <c r="M71" s="4"/>
      <c r="N71" s="4"/>
      <c r="O71" s="4"/>
      <c r="P71" s="4"/>
      <c r="Q71" s="63"/>
      <c r="R71" s="63"/>
      <c r="S71" s="63"/>
      <c r="T71" s="63"/>
      <c r="U71" s="63"/>
      <c r="V71" s="63"/>
      <c r="W71" s="17"/>
    </row>
    <row r="72" spans="1:28" ht="63" customHeight="1" thickBot="1" x14ac:dyDescent="0.3">
      <c r="A72" s="1182" t="s">
        <v>1467</v>
      </c>
      <c r="B72" s="1183"/>
      <c r="C72" s="1183"/>
      <c r="D72" s="1184"/>
      <c r="E72" s="1181"/>
      <c r="F72" s="4"/>
      <c r="G72" s="4"/>
      <c r="H72" s="4"/>
      <c r="I72" s="4"/>
      <c r="J72" s="4"/>
      <c r="K72" s="4"/>
      <c r="L72" s="4"/>
      <c r="M72" s="4"/>
      <c r="N72" s="4"/>
      <c r="O72" s="4"/>
      <c r="P72" s="4"/>
      <c r="U72" s="17"/>
      <c r="V72" s="17"/>
      <c r="W72" s="17"/>
    </row>
    <row r="73" spans="1:28" x14ac:dyDescent="0.25">
      <c r="A73" s="4"/>
      <c r="B73" s="4"/>
      <c r="C73" s="4"/>
      <c r="D73" s="4"/>
      <c r="E73" s="4"/>
      <c r="F73" s="4"/>
      <c r="G73" s="4"/>
      <c r="H73" s="4"/>
      <c r="I73" s="4"/>
      <c r="J73" s="4"/>
      <c r="K73" s="4"/>
      <c r="L73" s="4"/>
      <c r="M73" s="4"/>
      <c r="N73" s="4"/>
      <c r="O73" s="4"/>
      <c r="U73" s="17"/>
      <c r="V73" s="17"/>
    </row>
    <row r="74" spans="1:28" x14ac:dyDescent="0.25">
      <c r="A74" s="4"/>
      <c r="B74" s="4"/>
      <c r="C74" s="4"/>
      <c r="D74" s="4"/>
      <c r="E74" s="4"/>
      <c r="F74" s="4"/>
      <c r="G74" s="4"/>
      <c r="H74" s="4"/>
      <c r="I74" s="4"/>
      <c r="J74" s="4"/>
      <c r="K74" s="4"/>
      <c r="L74" s="4"/>
      <c r="M74" s="4"/>
      <c r="N74" s="4"/>
      <c r="O74" s="4"/>
      <c r="P74" s="4"/>
      <c r="U74" s="17"/>
      <c r="V74" s="17"/>
      <c r="W74" s="17"/>
    </row>
    <row r="75" spans="1:28" x14ac:dyDescent="0.25">
      <c r="A75" s="4"/>
      <c r="B75" s="4"/>
      <c r="C75" s="4"/>
      <c r="D75" s="4"/>
      <c r="E75" s="4"/>
      <c r="F75" s="4"/>
      <c r="G75" s="4"/>
      <c r="H75" s="4"/>
      <c r="I75" s="4"/>
      <c r="J75" s="4"/>
      <c r="K75" s="4"/>
      <c r="L75" s="4"/>
      <c r="M75" s="4"/>
      <c r="N75" s="4"/>
      <c r="O75" s="4"/>
      <c r="P75" s="4"/>
      <c r="U75" s="17"/>
      <c r="V75" s="17"/>
      <c r="W75" s="17"/>
    </row>
    <row r="76" spans="1:28" x14ac:dyDescent="0.25">
      <c r="A76" s="4"/>
      <c r="B76" s="4"/>
      <c r="C76" s="4"/>
      <c r="D76" s="4"/>
      <c r="E76" s="4"/>
      <c r="F76" s="4"/>
      <c r="G76" s="4"/>
      <c r="H76" s="4"/>
      <c r="I76" s="4"/>
      <c r="J76" s="4"/>
      <c r="K76" s="4"/>
      <c r="L76" s="4"/>
      <c r="M76" s="4"/>
      <c r="N76" s="4"/>
      <c r="O76" s="4"/>
      <c r="P76" s="4"/>
      <c r="U76" s="17"/>
      <c r="V76" s="17"/>
      <c r="W76" s="17"/>
    </row>
    <row r="77" spans="1:28" x14ac:dyDescent="0.25">
      <c r="A77" s="4"/>
      <c r="B77" s="4"/>
      <c r="C77" s="4"/>
      <c r="D77" s="4"/>
      <c r="E77" s="4"/>
      <c r="F77" s="4"/>
      <c r="G77" s="4"/>
      <c r="H77" s="4"/>
      <c r="I77" s="4"/>
      <c r="J77" s="4"/>
      <c r="K77" s="4"/>
      <c r="L77" s="4"/>
      <c r="M77" s="4"/>
      <c r="N77" s="4"/>
      <c r="O77" s="4"/>
      <c r="P77" s="4"/>
      <c r="U77" s="17"/>
      <c r="V77" s="17"/>
      <c r="W77" s="17"/>
    </row>
    <row r="78" spans="1:28" x14ac:dyDescent="0.25">
      <c r="A78" s="4"/>
      <c r="B78" s="4"/>
      <c r="C78" s="4"/>
      <c r="D78" s="4"/>
      <c r="E78" s="4"/>
      <c r="F78" s="4"/>
      <c r="G78" s="4"/>
      <c r="H78" s="4"/>
      <c r="I78" s="4"/>
      <c r="J78" s="4"/>
      <c r="K78" s="4"/>
      <c r="L78" s="4"/>
      <c r="M78" s="4"/>
      <c r="N78" s="4"/>
      <c r="O78" s="4"/>
      <c r="P78" s="4"/>
      <c r="U78" s="17"/>
      <c r="V78" s="17"/>
      <c r="W78" s="17"/>
    </row>
    <row r="79" spans="1:28" x14ac:dyDescent="0.25">
      <c r="A79" s="4"/>
      <c r="B79" s="4"/>
      <c r="C79" s="4"/>
      <c r="D79" s="4"/>
      <c r="E79" s="4"/>
      <c r="F79" s="4"/>
      <c r="G79" s="4"/>
      <c r="H79" s="4"/>
      <c r="I79" s="4"/>
      <c r="J79" s="4"/>
      <c r="K79" s="4"/>
      <c r="L79" s="4"/>
      <c r="M79" s="4"/>
      <c r="N79" s="4"/>
      <c r="O79" s="4"/>
      <c r="P79" s="4"/>
      <c r="U79" s="17"/>
      <c r="V79" s="17"/>
      <c r="W79" s="17"/>
    </row>
    <row r="80" spans="1:28" x14ac:dyDescent="0.25">
      <c r="A80" s="4"/>
      <c r="B80" s="4"/>
      <c r="C80" s="4"/>
      <c r="D80" s="4"/>
      <c r="E80" s="4"/>
      <c r="F80" s="4"/>
      <c r="G80" s="4"/>
      <c r="H80" s="4"/>
      <c r="I80" s="4"/>
      <c r="J80" s="4"/>
      <c r="K80" s="4"/>
      <c r="L80" s="4"/>
      <c r="M80" s="4"/>
      <c r="N80" s="4"/>
      <c r="O80" s="4"/>
      <c r="P80" s="4"/>
      <c r="U80" s="17"/>
      <c r="V80" s="17"/>
      <c r="W80" s="17"/>
    </row>
    <row r="81" spans="1:23" x14ac:dyDescent="0.25">
      <c r="A81" s="4"/>
      <c r="B81" s="4"/>
      <c r="C81" s="4"/>
      <c r="D81" s="4"/>
      <c r="E81" s="4"/>
      <c r="F81" s="4"/>
      <c r="G81" s="4"/>
      <c r="H81" s="4"/>
      <c r="I81" s="4"/>
      <c r="J81" s="4"/>
      <c r="K81" s="4"/>
      <c r="L81" s="4"/>
      <c r="M81" s="4"/>
      <c r="N81" s="4"/>
      <c r="O81" s="4"/>
      <c r="P81" s="4"/>
      <c r="U81" s="17"/>
      <c r="V81" s="17"/>
      <c r="W81" s="17"/>
    </row>
    <row r="82" spans="1:23" x14ac:dyDescent="0.25">
      <c r="A82" s="4"/>
      <c r="B82" s="4"/>
      <c r="C82" s="4"/>
      <c r="D82" s="4"/>
      <c r="E82" s="4"/>
      <c r="F82" s="4"/>
      <c r="G82" s="4"/>
      <c r="H82" s="4"/>
      <c r="I82" s="4"/>
      <c r="J82" s="4"/>
      <c r="K82" s="4"/>
      <c r="L82" s="4"/>
      <c r="M82" s="4"/>
      <c r="N82" s="4"/>
      <c r="O82" s="4"/>
      <c r="P82" s="4"/>
      <c r="U82" s="17"/>
      <c r="V82" s="17"/>
      <c r="W82" s="17"/>
    </row>
    <row r="83" spans="1:23" x14ac:dyDescent="0.25">
      <c r="A83" s="4"/>
      <c r="B83" s="4"/>
      <c r="C83" s="4"/>
      <c r="D83" s="4"/>
      <c r="E83" s="4"/>
      <c r="F83" s="4"/>
      <c r="G83" s="4"/>
      <c r="H83" s="4"/>
      <c r="I83" s="4"/>
      <c r="J83" s="4"/>
      <c r="K83" s="4"/>
      <c r="L83" s="4"/>
      <c r="M83" s="4"/>
      <c r="N83" s="4"/>
      <c r="O83" s="4"/>
      <c r="P83" s="4"/>
      <c r="U83" s="17"/>
      <c r="V83" s="17"/>
      <c r="W83" s="17"/>
    </row>
    <row r="84" spans="1:23" x14ac:dyDescent="0.25">
      <c r="A84" s="4"/>
      <c r="B84" s="4"/>
      <c r="C84" s="4"/>
      <c r="D84" s="4"/>
      <c r="E84" s="4"/>
      <c r="F84" s="4"/>
      <c r="G84" s="4"/>
      <c r="H84" s="4"/>
      <c r="I84" s="4"/>
      <c r="J84" s="4"/>
      <c r="K84" s="4"/>
      <c r="L84" s="4"/>
      <c r="M84" s="4"/>
      <c r="N84" s="4"/>
      <c r="O84" s="4"/>
      <c r="P84" s="4"/>
      <c r="U84" s="17"/>
      <c r="V84" s="17"/>
      <c r="W84" s="17"/>
    </row>
    <row r="85" spans="1:23" x14ac:dyDescent="0.25">
      <c r="A85" s="4"/>
      <c r="B85" s="4"/>
      <c r="C85" s="4"/>
      <c r="D85" s="4"/>
      <c r="E85" s="4"/>
      <c r="F85" s="4"/>
      <c r="G85" s="4"/>
      <c r="H85" s="4"/>
      <c r="I85" s="4"/>
      <c r="J85" s="4"/>
      <c r="K85" s="4"/>
      <c r="L85" s="4"/>
      <c r="M85" s="4"/>
      <c r="N85" s="4"/>
      <c r="O85" s="4"/>
      <c r="P85" s="4"/>
      <c r="U85" s="17"/>
      <c r="V85" s="17"/>
      <c r="W85" s="17"/>
    </row>
    <row r="86" spans="1:23" x14ac:dyDescent="0.25">
      <c r="A86" s="4"/>
      <c r="B86" s="4"/>
      <c r="C86" s="4"/>
      <c r="D86" s="4"/>
      <c r="E86" s="4"/>
      <c r="F86" s="4"/>
      <c r="G86" s="4"/>
      <c r="H86" s="4"/>
      <c r="I86" s="4"/>
      <c r="J86" s="4"/>
      <c r="K86" s="4"/>
      <c r="L86" s="4"/>
      <c r="M86" s="4"/>
      <c r="N86" s="4"/>
      <c r="O86" s="4"/>
      <c r="P86" s="4"/>
      <c r="U86" s="17"/>
      <c r="V86" s="17"/>
      <c r="W86" s="17"/>
    </row>
    <row r="87" spans="1:23" x14ac:dyDescent="0.25">
      <c r="A87" s="4"/>
      <c r="B87" s="4"/>
      <c r="C87" s="4"/>
      <c r="D87" s="4"/>
      <c r="E87" s="4"/>
      <c r="F87" s="4"/>
      <c r="G87" s="4"/>
      <c r="H87" s="4"/>
      <c r="I87" s="4"/>
      <c r="J87" s="4"/>
      <c r="K87" s="4"/>
      <c r="L87" s="4"/>
      <c r="M87" s="4"/>
      <c r="N87" s="4"/>
      <c r="O87" s="4"/>
      <c r="P87" s="4"/>
      <c r="Q87" s="4"/>
      <c r="R87" s="4"/>
      <c r="S87" s="4"/>
      <c r="T87" s="4"/>
      <c r="U87" s="4"/>
      <c r="V87" s="4"/>
      <c r="W87" s="17"/>
    </row>
    <row r="88" spans="1:23" x14ac:dyDescent="0.25">
      <c r="A88" s="4"/>
      <c r="B88" s="4"/>
      <c r="C88" s="4"/>
      <c r="D88" s="4"/>
      <c r="E88" s="4"/>
      <c r="F88" s="4"/>
      <c r="G88" s="4"/>
      <c r="H88" s="4"/>
      <c r="I88" s="4"/>
      <c r="J88" s="4"/>
      <c r="K88" s="4"/>
      <c r="L88" s="4"/>
      <c r="M88" s="4"/>
      <c r="N88" s="4"/>
      <c r="O88" s="4"/>
      <c r="P88" s="4"/>
      <c r="Q88" s="4"/>
      <c r="R88" s="4"/>
      <c r="S88" s="4"/>
      <c r="T88" s="4"/>
      <c r="U88" s="4"/>
      <c r="V88" s="4"/>
      <c r="W88" s="17"/>
    </row>
    <row r="89" spans="1:23" x14ac:dyDescent="0.25">
      <c r="A89" s="4"/>
      <c r="B89" s="4"/>
      <c r="C89" s="4"/>
      <c r="D89" s="4"/>
      <c r="E89" s="4"/>
      <c r="F89" s="4"/>
      <c r="G89" s="4"/>
      <c r="H89" s="4"/>
      <c r="I89" s="4"/>
      <c r="J89" s="4"/>
      <c r="K89" s="4"/>
      <c r="L89" s="4"/>
      <c r="M89" s="4"/>
      <c r="N89" s="4"/>
      <c r="O89" s="4"/>
      <c r="P89" s="4"/>
      <c r="Q89" s="4"/>
      <c r="R89" s="4"/>
      <c r="S89" s="4"/>
      <c r="T89" s="4"/>
      <c r="U89" s="4"/>
      <c r="V89" s="4"/>
      <c r="W89" s="17"/>
    </row>
    <row r="90" spans="1:23" x14ac:dyDescent="0.25">
      <c r="A90" s="4"/>
      <c r="B90" s="4"/>
      <c r="C90" s="4"/>
      <c r="D90" s="4"/>
      <c r="E90" s="4"/>
      <c r="F90" s="4"/>
      <c r="G90" s="4"/>
      <c r="H90" s="4"/>
      <c r="I90" s="4"/>
      <c r="J90" s="4"/>
      <c r="K90" s="4"/>
      <c r="L90" s="4"/>
      <c r="M90" s="4"/>
      <c r="N90" s="4"/>
      <c r="O90" s="4"/>
      <c r="P90" s="4"/>
      <c r="Q90" s="4"/>
      <c r="R90" s="4"/>
      <c r="S90" s="4"/>
      <c r="T90" s="4"/>
      <c r="U90" s="4"/>
      <c r="V90" s="4"/>
      <c r="W90" s="17"/>
    </row>
    <row r="91" spans="1:23" x14ac:dyDescent="0.25">
      <c r="A91" s="4"/>
      <c r="B91" s="4"/>
      <c r="C91" s="4"/>
      <c r="D91" s="4"/>
      <c r="E91" s="4"/>
      <c r="F91" s="4"/>
      <c r="G91" s="4"/>
      <c r="H91" s="4"/>
      <c r="I91" s="4"/>
      <c r="J91" s="4"/>
      <c r="K91" s="4"/>
      <c r="L91" s="4"/>
      <c r="M91" s="4"/>
      <c r="N91" s="4"/>
      <c r="O91" s="4"/>
      <c r="P91" s="4"/>
      <c r="Q91" s="4"/>
      <c r="R91" s="4"/>
      <c r="S91" s="4"/>
      <c r="T91" s="4"/>
      <c r="U91" s="4"/>
      <c r="V91" s="4"/>
      <c r="W91" s="17"/>
    </row>
    <row r="92" spans="1:23" x14ac:dyDescent="0.25">
      <c r="A92" s="4"/>
      <c r="B92" s="4"/>
      <c r="C92" s="4"/>
      <c r="D92" s="4"/>
      <c r="E92" s="4"/>
      <c r="F92" s="4"/>
      <c r="G92" s="4"/>
      <c r="H92" s="4"/>
      <c r="I92" s="4"/>
      <c r="J92" s="4"/>
      <c r="K92" s="4"/>
      <c r="L92" s="4"/>
      <c r="M92" s="4"/>
      <c r="N92" s="4"/>
      <c r="O92" s="4"/>
      <c r="P92" s="4"/>
      <c r="Q92" s="4"/>
      <c r="R92" s="4"/>
      <c r="S92" s="4"/>
      <c r="T92" s="4"/>
      <c r="U92" s="4"/>
      <c r="V92" s="4"/>
      <c r="W92" s="17"/>
    </row>
    <row r="93" spans="1:23" x14ac:dyDescent="0.25">
      <c r="A93" s="4"/>
      <c r="B93" s="4"/>
      <c r="C93" s="4"/>
      <c r="D93" s="4"/>
      <c r="E93" s="4"/>
      <c r="F93" s="4"/>
      <c r="G93" s="4"/>
      <c r="H93" s="4"/>
      <c r="I93" s="4"/>
      <c r="J93" s="4"/>
      <c r="K93" s="4"/>
      <c r="L93" s="4"/>
      <c r="M93" s="4"/>
      <c r="N93" s="4"/>
      <c r="O93" s="4"/>
      <c r="P93" s="4"/>
      <c r="Q93" s="4"/>
      <c r="R93" s="4"/>
      <c r="S93" s="4"/>
      <c r="T93" s="4"/>
      <c r="U93" s="4"/>
      <c r="V93" s="4"/>
      <c r="W93" s="17"/>
    </row>
    <row r="94" spans="1:23" x14ac:dyDescent="0.25">
      <c r="A94" s="4"/>
      <c r="B94" s="4"/>
      <c r="C94" s="4"/>
      <c r="D94" s="4"/>
      <c r="E94" s="4"/>
      <c r="F94" s="4"/>
      <c r="G94" s="4"/>
      <c r="H94" s="4"/>
      <c r="I94" s="4"/>
      <c r="J94" s="4"/>
      <c r="K94" s="4"/>
      <c r="L94" s="4"/>
      <c r="M94" s="4"/>
      <c r="N94" s="4"/>
      <c r="O94" s="4"/>
      <c r="P94" s="4"/>
      <c r="Q94" s="4"/>
      <c r="R94" s="4"/>
      <c r="S94" s="4"/>
      <c r="T94" s="4"/>
      <c r="U94" s="4"/>
      <c r="V94" s="4"/>
      <c r="W94" s="17"/>
    </row>
    <row r="95" spans="1:23" x14ac:dyDescent="0.25">
      <c r="A95" s="4"/>
      <c r="B95" s="4"/>
      <c r="C95" s="4"/>
      <c r="D95" s="4"/>
      <c r="E95" s="4"/>
      <c r="F95" s="4"/>
      <c r="G95" s="4"/>
      <c r="H95" s="4"/>
      <c r="I95" s="4"/>
      <c r="J95" s="4"/>
      <c r="K95" s="4"/>
      <c r="L95" s="4"/>
      <c r="M95" s="4"/>
      <c r="N95" s="4"/>
      <c r="O95" s="4"/>
      <c r="P95" s="4"/>
      <c r="Q95" s="4"/>
      <c r="R95" s="4"/>
      <c r="S95" s="4"/>
      <c r="T95" s="4"/>
      <c r="U95" s="4"/>
      <c r="V95" s="4"/>
      <c r="W95" s="17"/>
    </row>
    <row r="96" spans="1:23" x14ac:dyDescent="0.25">
      <c r="A96" s="4"/>
      <c r="B96" s="4"/>
      <c r="C96" s="4"/>
      <c r="D96" s="4"/>
      <c r="E96" s="4"/>
      <c r="F96" s="4"/>
      <c r="G96" s="4"/>
      <c r="H96" s="4"/>
      <c r="I96" s="4"/>
      <c r="J96" s="4"/>
      <c r="K96" s="4"/>
      <c r="L96" s="4"/>
      <c r="M96" s="4"/>
      <c r="N96" s="4"/>
      <c r="O96" s="4"/>
      <c r="P96" s="4"/>
      <c r="Q96" s="4"/>
      <c r="R96" s="4"/>
      <c r="S96" s="4"/>
      <c r="T96" s="4"/>
      <c r="U96" s="4"/>
      <c r="V96" s="4"/>
      <c r="W96" s="17"/>
    </row>
    <row r="97" spans="1:23" x14ac:dyDescent="0.25">
      <c r="A97" s="4"/>
      <c r="B97" s="4"/>
      <c r="C97" s="4"/>
      <c r="D97" s="4"/>
      <c r="E97" s="4"/>
      <c r="F97" s="4"/>
      <c r="G97" s="4"/>
      <c r="H97" s="4"/>
      <c r="I97" s="4"/>
      <c r="J97" s="4"/>
      <c r="K97" s="4"/>
      <c r="L97" s="4"/>
      <c r="M97" s="4"/>
      <c r="N97" s="4"/>
      <c r="O97" s="4"/>
      <c r="P97" s="4"/>
      <c r="Q97" s="4"/>
      <c r="R97" s="4"/>
      <c r="S97" s="4"/>
      <c r="T97" s="4"/>
      <c r="U97" s="4"/>
      <c r="V97" s="4"/>
      <c r="W97" s="17"/>
    </row>
    <row r="98" spans="1:23" x14ac:dyDescent="0.25">
      <c r="A98" s="4"/>
      <c r="B98" s="4"/>
      <c r="C98" s="4"/>
      <c r="D98" s="4"/>
      <c r="E98" s="4"/>
      <c r="F98" s="4"/>
      <c r="G98" s="4"/>
      <c r="H98" s="4"/>
      <c r="I98" s="4"/>
      <c r="J98" s="4"/>
      <c r="K98" s="4"/>
      <c r="L98" s="4"/>
      <c r="M98" s="4"/>
      <c r="N98" s="4"/>
      <c r="O98" s="4"/>
      <c r="P98" s="4"/>
      <c r="Q98" s="4"/>
      <c r="R98" s="4"/>
      <c r="S98" s="4"/>
      <c r="T98" s="4"/>
      <c r="U98" s="4"/>
      <c r="V98" s="4"/>
      <c r="W98" s="17"/>
    </row>
    <row r="99" spans="1:23" x14ac:dyDescent="0.25">
      <c r="A99" s="4"/>
      <c r="B99" s="4"/>
      <c r="C99" s="4"/>
      <c r="D99" s="4"/>
      <c r="E99" s="4"/>
      <c r="F99" s="4"/>
      <c r="G99" s="4"/>
      <c r="H99" s="4"/>
      <c r="I99" s="4"/>
      <c r="J99" s="4"/>
      <c r="K99" s="4"/>
      <c r="L99" s="4"/>
      <c r="M99" s="4"/>
      <c r="N99" s="4"/>
      <c r="O99" s="4"/>
      <c r="P99" s="4"/>
      <c r="Q99" s="4"/>
      <c r="R99" s="4"/>
      <c r="S99" s="4"/>
      <c r="T99" s="4"/>
      <c r="U99" s="4"/>
      <c r="V99" s="4"/>
      <c r="W99" s="17"/>
    </row>
    <row r="100" spans="1:23" x14ac:dyDescent="0.25">
      <c r="A100" s="4"/>
      <c r="B100" s="4"/>
      <c r="C100" s="4"/>
      <c r="D100" s="4"/>
      <c r="E100" s="4"/>
      <c r="F100" s="4"/>
      <c r="G100" s="4"/>
      <c r="H100" s="4"/>
      <c r="I100" s="4"/>
      <c r="J100" s="4"/>
      <c r="K100" s="4"/>
      <c r="L100" s="4"/>
      <c r="M100" s="4"/>
      <c r="N100" s="4"/>
      <c r="O100" s="4"/>
      <c r="P100" s="4"/>
      <c r="Q100" s="4"/>
      <c r="R100" s="4"/>
      <c r="S100" s="4"/>
      <c r="T100" s="4"/>
      <c r="U100" s="4"/>
      <c r="V100" s="4"/>
      <c r="W100" s="17"/>
    </row>
    <row r="101" spans="1:23" x14ac:dyDescent="0.25">
      <c r="A101" s="4"/>
      <c r="B101" s="4"/>
      <c r="C101" s="4"/>
      <c r="D101" s="4"/>
      <c r="E101" s="4"/>
      <c r="F101" s="4"/>
      <c r="G101" s="4"/>
      <c r="H101" s="4"/>
      <c r="I101" s="4"/>
      <c r="J101" s="4"/>
      <c r="K101" s="4"/>
      <c r="L101" s="4"/>
      <c r="M101" s="4"/>
      <c r="N101" s="4"/>
      <c r="O101" s="4"/>
      <c r="P101" s="4"/>
      <c r="Q101" s="4"/>
      <c r="R101" s="4"/>
      <c r="S101" s="4"/>
      <c r="T101" s="4"/>
      <c r="U101" s="4"/>
      <c r="V101" s="4"/>
      <c r="W101" s="17"/>
    </row>
    <row r="102" spans="1:23" x14ac:dyDescent="0.25">
      <c r="A102" s="4"/>
      <c r="B102" s="4"/>
      <c r="C102" s="4"/>
      <c r="D102" s="4"/>
      <c r="E102" s="4"/>
      <c r="F102" s="4"/>
      <c r="G102" s="4"/>
      <c r="H102" s="4"/>
      <c r="I102" s="4"/>
      <c r="J102" s="4"/>
      <c r="K102" s="4"/>
      <c r="L102" s="4"/>
      <c r="M102" s="4"/>
      <c r="N102" s="4"/>
      <c r="O102" s="4"/>
      <c r="P102" s="4"/>
      <c r="Q102" s="4"/>
      <c r="R102" s="4"/>
      <c r="S102" s="4"/>
      <c r="T102" s="4"/>
      <c r="U102" s="4"/>
      <c r="V102" s="4"/>
      <c r="W102" s="17"/>
    </row>
    <row r="103" spans="1:23" x14ac:dyDescent="0.25">
      <c r="A103" s="4"/>
      <c r="B103" s="4"/>
      <c r="C103" s="4"/>
      <c r="D103" s="4"/>
      <c r="E103" s="4"/>
      <c r="F103" s="4"/>
      <c r="G103" s="4"/>
      <c r="H103" s="4"/>
      <c r="I103" s="4"/>
      <c r="J103" s="4"/>
      <c r="K103" s="4"/>
      <c r="L103" s="4"/>
      <c r="M103" s="4"/>
      <c r="N103" s="4"/>
      <c r="O103" s="4"/>
      <c r="P103" s="4"/>
      <c r="Q103" s="4"/>
      <c r="R103" s="4"/>
      <c r="S103" s="4"/>
      <c r="T103" s="4"/>
      <c r="U103" s="4"/>
      <c r="V103" s="4"/>
      <c r="W103" s="17"/>
    </row>
    <row r="104" spans="1:23" x14ac:dyDescent="0.25">
      <c r="A104" s="4"/>
      <c r="B104" s="4"/>
      <c r="C104" s="4"/>
      <c r="D104" s="4"/>
      <c r="E104" s="4"/>
      <c r="F104" s="4"/>
      <c r="G104" s="4"/>
      <c r="H104" s="4"/>
      <c r="I104" s="4"/>
      <c r="J104" s="4"/>
      <c r="K104" s="4"/>
      <c r="L104" s="4"/>
      <c r="M104" s="4"/>
      <c r="N104" s="4"/>
      <c r="O104" s="4"/>
      <c r="P104" s="4"/>
      <c r="Q104" s="4"/>
      <c r="R104" s="4"/>
      <c r="S104" s="4"/>
      <c r="T104" s="4"/>
      <c r="U104" s="4"/>
      <c r="V104" s="4"/>
      <c r="W104" s="17"/>
    </row>
    <row r="105" spans="1:23" x14ac:dyDescent="0.25">
      <c r="A105" s="4"/>
      <c r="B105" s="4"/>
      <c r="C105" s="4"/>
      <c r="D105" s="4"/>
      <c r="E105" s="4"/>
      <c r="F105" s="4"/>
      <c r="G105" s="4"/>
      <c r="H105" s="4"/>
      <c r="I105" s="4"/>
      <c r="J105" s="4"/>
      <c r="K105" s="4"/>
      <c r="L105" s="4"/>
      <c r="M105" s="4"/>
      <c r="N105" s="4"/>
      <c r="O105" s="4"/>
      <c r="P105" s="4"/>
      <c r="Q105" s="4"/>
      <c r="R105" s="4"/>
      <c r="S105" s="4"/>
      <c r="T105" s="4"/>
      <c r="U105" s="4"/>
      <c r="V105" s="4"/>
      <c r="W105" s="17"/>
    </row>
    <row r="106" spans="1:23" x14ac:dyDescent="0.25">
      <c r="A106" s="4"/>
      <c r="B106" s="4"/>
      <c r="C106" s="4"/>
      <c r="D106" s="4"/>
      <c r="E106" s="4"/>
      <c r="F106" s="4"/>
      <c r="G106" s="4"/>
      <c r="H106" s="4"/>
      <c r="I106" s="4"/>
      <c r="J106" s="4"/>
      <c r="K106" s="4"/>
      <c r="L106" s="4"/>
      <c r="M106" s="4"/>
      <c r="N106" s="4"/>
      <c r="O106" s="4"/>
      <c r="P106" s="4"/>
      <c r="Q106" s="4"/>
      <c r="R106" s="4"/>
      <c r="S106" s="4"/>
      <c r="T106" s="4"/>
      <c r="U106" s="4"/>
      <c r="V106" s="4"/>
      <c r="W106" s="17"/>
    </row>
    <row r="107" spans="1:23" x14ac:dyDescent="0.25">
      <c r="A107" s="4"/>
      <c r="B107" s="4"/>
      <c r="C107" s="4"/>
      <c r="D107" s="4"/>
      <c r="E107" s="4"/>
      <c r="F107" s="4"/>
      <c r="G107" s="4"/>
      <c r="H107" s="4"/>
      <c r="I107" s="4"/>
      <c r="J107" s="4"/>
      <c r="K107" s="4"/>
      <c r="L107" s="4"/>
      <c r="M107" s="4"/>
      <c r="N107" s="4"/>
      <c r="O107" s="4"/>
      <c r="P107" s="4"/>
      <c r="Q107" s="4"/>
      <c r="R107" s="4"/>
      <c r="S107" s="4"/>
      <c r="T107" s="4"/>
      <c r="U107" s="4"/>
      <c r="V107" s="4"/>
      <c r="W107" s="17"/>
    </row>
    <row r="108" spans="1:23" x14ac:dyDescent="0.25">
      <c r="A108" s="4"/>
      <c r="B108" s="4"/>
      <c r="C108" s="4"/>
      <c r="D108" s="4"/>
      <c r="E108" s="4"/>
      <c r="F108" s="4"/>
      <c r="G108" s="4"/>
      <c r="H108" s="4"/>
      <c r="I108" s="4"/>
      <c r="J108" s="4"/>
      <c r="K108" s="4"/>
      <c r="L108" s="4"/>
      <c r="M108" s="4"/>
      <c r="N108" s="4"/>
      <c r="O108" s="4"/>
      <c r="P108" s="4"/>
      <c r="Q108" s="4"/>
      <c r="R108" s="4"/>
      <c r="S108" s="4"/>
      <c r="T108" s="4"/>
      <c r="U108" s="4"/>
      <c r="V108" s="4"/>
      <c r="W108" s="17"/>
    </row>
    <row r="109" spans="1:23" x14ac:dyDescent="0.25">
      <c r="A109" s="4"/>
      <c r="B109" s="4"/>
      <c r="C109" s="4"/>
      <c r="D109" s="4"/>
      <c r="E109" s="4"/>
      <c r="F109" s="4"/>
      <c r="G109" s="4"/>
      <c r="H109" s="4"/>
      <c r="I109" s="4"/>
      <c r="J109" s="4"/>
      <c r="K109" s="4"/>
      <c r="L109" s="4"/>
      <c r="M109" s="4"/>
      <c r="N109" s="4"/>
      <c r="O109" s="4"/>
      <c r="P109" s="4"/>
      <c r="Q109" s="4"/>
      <c r="R109" s="4"/>
      <c r="S109" s="4"/>
      <c r="T109" s="4"/>
      <c r="U109" s="4"/>
      <c r="V109" s="4"/>
      <c r="W109" s="17"/>
    </row>
    <row r="110" spans="1:23" x14ac:dyDescent="0.25">
      <c r="A110" s="4"/>
      <c r="B110" s="4"/>
      <c r="C110" s="4"/>
      <c r="D110" s="4"/>
      <c r="E110" s="4"/>
      <c r="F110" s="4"/>
      <c r="G110" s="4"/>
      <c r="H110" s="4"/>
      <c r="I110" s="4"/>
      <c r="J110" s="4"/>
      <c r="K110" s="4"/>
      <c r="L110" s="4"/>
      <c r="M110" s="4"/>
      <c r="N110" s="4"/>
      <c r="O110" s="4"/>
      <c r="P110" s="4"/>
      <c r="Q110" s="4"/>
      <c r="R110" s="4"/>
      <c r="S110" s="4"/>
      <c r="T110" s="4"/>
      <c r="U110" s="4"/>
      <c r="V110" s="4"/>
      <c r="W110" s="17"/>
    </row>
    <row r="111" spans="1:23" x14ac:dyDescent="0.25">
      <c r="A111" s="4"/>
      <c r="B111" s="4"/>
      <c r="C111" s="4"/>
      <c r="D111" s="4"/>
      <c r="E111" s="4"/>
      <c r="F111" s="4"/>
      <c r="G111" s="4"/>
      <c r="H111" s="4"/>
      <c r="I111" s="4"/>
      <c r="J111" s="4"/>
      <c r="K111" s="4"/>
      <c r="L111" s="4"/>
      <c r="M111" s="4"/>
      <c r="N111" s="4"/>
      <c r="O111" s="4"/>
      <c r="P111" s="4"/>
      <c r="Q111" s="4"/>
      <c r="R111" s="4"/>
      <c r="S111" s="4"/>
      <c r="T111" s="4"/>
      <c r="U111" s="4"/>
      <c r="V111" s="4"/>
      <c r="W111" s="17"/>
    </row>
    <row r="112" spans="1:23" x14ac:dyDescent="0.25">
      <c r="A112" s="4"/>
      <c r="B112" s="4"/>
      <c r="C112" s="4"/>
      <c r="D112" s="4"/>
      <c r="E112" s="4"/>
      <c r="F112" s="4"/>
      <c r="G112" s="4"/>
      <c r="H112" s="4"/>
      <c r="I112" s="4"/>
      <c r="J112" s="4"/>
      <c r="K112" s="4"/>
      <c r="L112" s="4"/>
      <c r="M112" s="4"/>
      <c r="N112" s="4"/>
      <c r="O112" s="4"/>
      <c r="P112" s="4"/>
      <c r="Q112" s="4"/>
      <c r="R112" s="4"/>
      <c r="S112" s="4"/>
      <c r="T112" s="4"/>
      <c r="U112" s="4"/>
      <c r="V112" s="4"/>
      <c r="W112" s="17"/>
    </row>
    <row r="113" spans="1:23" x14ac:dyDescent="0.25">
      <c r="A113" s="4"/>
      <c r="B113" s="4"/>
      <c r="C113" s="4"/>
      <c r="D113" s="4"/>
      <c r="E113" s="4"/>
      <c r="F113" s="4"/>
      <c r="G113" s="4"/>
      <c r="H113" s="4"/>
      <c r="I113" s="4"/>
      <c r="J113" s="4"/>
      <c r="K113" s="4"/>
      <c r="L113" s="4"/>
      <c r="M113" s="4"/>
      <c r="N113" s="4"/>
      <c r="O113" s="4"/>
      <c r="P113" s="4"/>
      <c r="Q113" s="4"/>
      <c r="R113" s="4"/>
      <c r="S113" s="4"/>
      <c r="T113" s="4"/>
      <c r="U113" s="4"/>
      <c r="V113" s="4"/>
      <c r="W113" s="17"/>
    </row>
    <row r="114" spans="1:23" x14ac:dyDescent="0.25">
      <c r="A114" s="4"/>
      <c r="B114" s="4"/>
      <c r="C114" s="4"/>
      <c r="D114" s="4"/>
      <c r="E114" s="4"/>
      <c r="F114" s="4"/>
      <c r="G114" s="4"/>
      <c r="H114" s="4"/>
      <c r="I114" s="4"/>
      <c r="J114" s="4"/>
      <c r="K114" s="4"/>
      <c r="L114" s="4"/>
      <c r="M114" s="4"/>
      <c r="N114" s="4"/>
      <c r="O114" s="4"/>
      <c r="P114" s="4"/>
      <c r="Q114" s="4"/>
      <c r="R114" s="4"/>
      <c r="S114" s="4"/>
      <c r="T114" s="4"/>
      <c r="U114" s="4"/>
      <c r="V114" s="4"/>
      <c r="W114" s="17"/>
    </row>
    <row r="115" spans="1:23" x14ac:dyDescent="0.25">
      <c r="A115" s="4"/>
      <c r="B115" s="4"/>
      <c r="C115" s="4"/>
      <c r="D115" s="4"/>
      <c r="E115" s="4"/>
      <c r="F115" s="4"/>
      <c r="G115" s="4"/>
      <c r="H115" s="4"/>
      <c r="I115" s="4"/>
      <c r="J115" s="4"/>
      <c r="K115" s="4"/>
      <c r="L115" s="4"/>
      <c r="M115" s="4"/>
      <c r="N115" s="4"/>
      <c r="O115" s="4"/>
      <c r="P115" s="4"/>
      <c r="Q115" s="4"/>
      <c r="R115" s="4"/>
      <c r="S115" s="4"/>
      <c r="T115" s="4"/>
      <c r="U115" s="4"/>
      <c r="V115" s="4"/>
      <c r="W115" s="17"/>
    </row>
    <row r="116" spans="1:23" x14ac:dyDescent="0.25">
      <c r="A116" s="4"/>
      <c r="B116" s="4"/>
      <c r="C116" s="4"/>
      <c r="D116" s="4"/>
      <c r="E116" s="4"/>
      <c r="F116" s="4"/>
      <c r="G116" s="4"/>
      <c r="H116" s="4"/>
      <c r="I116" s="4"/>
      <c r="J116" s="4"/>
      <c r="K116" s="4"/>
      <c r="L116" s="4"/>
      <c r="M116" s="4"/>
      <c r="N116" s="4"/>
      <c r="O116" s="4"/>
      <c r="P116" s="4"/>
      <c r="Q116" s="4"/>
      <c r="R116" s="4"/>
      <c r="S116" s="4"/>
      <c r="T116" s="4"/>
      <c r="U116" s="4"/>
      <c r="V116" s="4"/>
      <c r="W116" s="17"/>
    </row>
    <row r="117" spans="1:23" x14ac:dyDescent="0.25">
      <c r="A117" s="4"/>
      <c r="B117" s="4"/>
      <c r="C117" s="4"/>
      <c r="D117" s="4"/>
      <c r="E117" s="4"/>
      <c r="F117" s="4"/>
      <c r="G117" s="4"/>
      <c r="H117" s="4"/>
      <c r="I117" s="4"/>
      <c r="J117" s="4"/>
      <c r="K117" s="4"/>
      <c r="L117" s="4"/>
      <c r="M117" s="4"/>
      <c r="N117" s="4"/>
      <c r="O117" s="4"/>
      <c r="P117" s="4"/>
      <c r="Q117" s="4"/>
      <c r="R117" s="4"/>
      <c r="S117" s="4"/>
      <c r="T117" s="4"/>
      <c r="U117" s="4"/>
      <c r="V117" s="4"/>
      <c r="W117" s="17"/>
    </row>
    <row r="118" spans="1:23" x14ac:dyDescent="0.25">
      <c r="A118" s="4"/>
      <c r="B118" s="4"/>
      <c r="C118" s="4"/>
      <c r="D118" s="4"/>
      <c r="E118" s="4"/>
      <c r="F118" s="4"/>
      <c r="G118" s="4"/>
      <c r="H118" s="4"/>
      <c r="I118" s="4"/>
      <c r="J118" s="4"/>
      <c r="K118" s="4"/>
      <c r="L118" s="4"/>
      <c r="M118" s="4"/>
      <c r="N118" s="4"/>
      <c r="O118" s="4"/>
      <c r="P118" s="4"/>
      <c r="Q118" s="4"/>
      <c r="R118" s="4"/>
      <c r="S118" s="4"/>
      <c r="T118" s="4"/>
      <c r="U118" s="4"/>
      <c r="V118" s="4"/>
      <c r="W118" s="17"/>
    </row>
    <row r="119" spans="1:23" x14ac:dyDescent="0.25">
      <c r="A119" s="4"/>
      <c r="B119" s="4"/>
      <c r="C119" s="4"/>
      <c r="D119" s="4"/>
      <c r="E119" s="4"/>
      <c r="F119" s="4"/>
      <c r="G119" s="4"/>
      <c r="H119" s="4"/>
      <c r="I119" s="4"/>
      <c r="J119" s="4"/>
      <c r="K119" s="4"/>
      <c r="L119" s="4"/>
      <c r="M119" s="4"/>
      <c r="N119" s="4"/>
      <c r="O119" s="4"/>
      <c r="P119" s="4"/>
      <c r="Q119" s="4"/>
      <c r="R119" s="4"/>
      <c r="S119" s="4"/>
      <c r="T119" s="4"/>
      <c r="U119" s="4"/>
      <c r="V119" s="4"/>
      <c r="W119" s="17"/>
    </row>
    <row r="120" spans="1:23" x14ac:dyDescent="0.25">
      <c r="A120" s="4"/>
      <c r="B120" s="4"/>
      <c r="C120" s="4"/>
      <c r="D120" s="4"/>
      <c r="E120" s="4"/>
      <c r="F120" s="4"/>
      <c r="G120" s="4"/>
      <c r="H120" s="4"/>
      <c r="I120" s="4"/>
      <c r="J120" s="4"/>
      <c r="K120" s="4"/>
      <c r="L120" s="4"/>
      <c r="M120" s="4"/>
      <c r="N120" s="4"/>
      <c r="O120" s="4"/>
      <c r="P120" s="4"/>
      <c r="Q120" s="4"/>
      <c r="R120" s="4"/>
      <c r="S120" s="4"/>
      <c r="T120" s="4"/>
      <c r="U120" s="4"/>
      <c r="V120" s="4"/>
      <c r="W120" s="17"/>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17"/>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17"/>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17"/>
    </row>
    <row r="124" spans="1:23" x14ac:dyDescent="0.25">
      <c r="A124" s="4"/>
      <c r="B124" s="4"/>
      <c r="C124" s="4"/>
      <c r="D124" s="4"/>
      <c r="E124" s="4"/>
      <c r="F124" s="4"/>
      <c r="G124" s="4"/>
      <c r="H124" s="4"/>
      <c r="I124" s="4"/>
      <c r="J124" s="4"/>
      <c r="K124" s="4"/>
      <c r="L124" s="4"/>
      <c r="M124" s="4"/>
      <c r="N124" s="4"/>
      <c r="O124" s="4"/>
      <c r="P124" s="4"/>
      <c r="Q124" s="4"/>
      <c r="R124" s="4"/>
      <c r="S124" s="4"/>
      <c r="T124" s="4"/>
      <c r="U124" s="4"/>
      <c r="V124" s="4"/>
      <c r="W124" s="17"/>
    </row>
    <row r="125" spans="1:23" x14ac:dyDescent="0.25">
      <c r="A125" s="4"/>
      <c r="B125" s="4"/>
      <c r="C125" s="4"/>
      <c r="D125" s="4"/>
      <c r="E125" s="4"/>
      <c r="F125" s="4"/>
      <c r="G125" s="4"/>
      <c r="H125" s="4"/>
      <c r="I125" s="4"/>
      <c r="J125" s="4"/>
      <c r="K125" s="4"/>
      <c r="L125" s="4"/>
      <c r="M125" s="4"/>
      <c r="N125" s="4"/>
      <c r="O125" s="4"/>
      <c r="P125" s="4"/>
      <c r="Q125" s="4"/>
      <c r="R125" s="4"/>
      <c r="S125" s="4"/>
      <c r="T125" s="4"/>
      <c r="U125" s="4"/>
      <c r="V125" s="4"/>
      <c r="W125" s="17"/>
    </row>
    <row r="126" spans="1:23" x14ac:dyDescent="0.25">
      <c r="A126" s="4"/>
      <c r="B126" s="4"/>
      <c r="C126" s="4"/>
      <c r="D126" s="4"/>
      <c r="E126" s="4"/>
      <c r="F126" s="4"/>
      <c r="G126" s="4"/>
      <c r="H126" s="4"/>
      <c r="I126" s="4"/>
      <c r="J126" s="4"/>
      <c r="K126" s="4"/>
      <c r="L126" s="4"/>
      <c r="M126" s="4"/>
      <c r="N126" s="4"/>
      <c r="O126" s="4"/>
      <c r="P126" s="4"/>
      <c r="Q126" s="4"/>
      <c r="R126" s="4"/>
      <c r="S126" s="4"/>
      <c r="T126" s="4"/>
      <c r="U126" s="4"/>
      <c r="V126" s="4"/>
      <c r="W126" s="17"/>
    </row>
    <row r="127" spans="1:23" x14ac:dyDescent="0.25">
      <c r="A127" s="4"/>
      <c r="B127" s="4"/>
      <c r="C127" s="4"/>
      <c r="D127" s="4"/>
      <c r="E127" s="4"/>
      <c r="F127" s="4"/>
      <c r="G127" s="4"/>
      <c r="H127" s="4"/>
      <c r="I127" s="4"/>
      <c r="J127" s="4"/>
      <c r="K127" s="4"/>
      <c r="L127" s="4"/>
      <c r="M127" s="4"/>
      <c r="N127" s="4"/>
      <c r="O127" s="4"/>
      <c r="P127" s="4"/>
      <c r="Q127" s="4"/>
      <c r="R127" s="4"/>
      <c r="S127" s="4"/>
      <c r="T127" s="4"/>
      <c r="U127" s="4"/>
      <c r="V127" s="4"/>
      <c r="W127" s="17"/>
    </row>
    <row r="128" spans="1:23" x14ac:dyDescent="0.25">
      <c r="A128" s="4"/>
      <c r="B128" s="4"/>
      <c r="C128" s="4"/>
      <c r="D128" s="4"/>
      <c r="E128" s="4"/>
      <c r="F128" s="4"/>
      <c r="G128" s="4"/>
      <c r="H128" s="4"/>
      <c r="I128" s="4"/>
      <c r="J128" s="4"/>
      <c r="K128" s="4"/>
      <c r="L128" s="4"/>
      <c r="M128" s="4"/>
      <c r="N128" s="4"/>
      <c r="O128" s="4"/>
      <c r="P128" s="4"/>
      <c r="Q128" s="4"/>
      <c r="R128" s="4"/>
      <c r="S128" s="4"/>
      <c r="T128" s="4"/>
      <c r="U128" s="4"/>
      <c r="V128" s="4"/>
      <c r="W128" s="17"/>
    </row>
    <row r="129" spans="1:23" x14ac:dyDescent="0.25">
      <c r="A129" s="4"/>
      <c r="B129" s="4"/>
      <c r="C129" s="4"/>
      <c r="D129" s="4"/>
      <c r="E129" s="4"/>
      <c r="F129" s="4"/>
      <c r="G129" s="4"/>
      <c r="H129" s="4"/>
      <c r="I129" s="4"/>
      <c r="J129" s="4"/>
      <c r="K129" s="4"/>
      <c r="L129" s="4"/>
      <c r="M129" s="4"/>
      <c r="N129" s="4"/>
      <c r="O129" s="4"/>
      <c r="P129" s="4"/>
      <c r="Q129" s="4"/>
      <c r="R129" s="4"/>
      <c r="S129" s="4"/>
      <c r="T129" s="4"/>
      <c r="U129" s="4"/>
      <c r="V129" s="4"/>
      <c r="W129" s="17"/>
    </row>
    <row r="130" spans="1:23" x14ac:dyDescent="0.25">
      <c r="A130" s="4"/>
      <c r="B130" s="4"/>
      <c r="C130" s="4"/>
      <c r="D130" s="4"/>
      <c r="E130" s="4"/>
      <c r="F130" s="4"/>
      <c r="G130" s="4"/>
      <c r="H130" s="4"/>
      <c r="I130" s="4"/>
      <c r="J130" s="4"/>
      <c r="K130" s="4"/>
      <c r="L130" s="4"/>
      <c r="M130" s="4"/>
      <c r="N130" s="4"/>
      <c r="O130" s="4"/>
      <c r="P130" s="4"/>
      <c r="Q130" s="4"/>
      <c r="R130" s="4"/>
      <c r="S130" s="4"/>
      <c r="T130" s="4"/>
      <c r="U130" s="4"/>
      <c r="V130" s="4"/>
      <c r="W130" s="17"/>
    </row>
    <row r="131" spans="1:23" x14ac:dyDescent="0.25">
      <c r="A131" s="4"/>
      <c r="B131" s="4"/>
      <c r="C131" s="4"/>
      <c r="D131" s="4"/>
      <c r="E131" s="4"/>
      <c r="F131" s="4"/>
      <c r="G131" s="4"/>
      <c r="H131" s="4"/>
      <c r="I131" s="4"/>
      <c r="J131" s="4"/>
      <c r="K131" s="4"/>
      <c r="L131" s="4"/>
      <c r="M131" s="4"/>
      <c r="N131" s="4"/>
      <c r="O131" s="4"/>
      <c r="P131" s="4"/>
      <c r="Q131" s="4"/>
      <c r="R131" s="4"/>
      <c r="S131" s="4"/>
      <c r="T131" s="4"/>
      <c r="U131" s="4"/>
      <c r="V131" s="4"/>
      <c r="W131" s="17"/>
    </row>
    <row r="132" spans="1:23" x14ac:dyDescent="0.25">
      <c r="A132" s="4"/>
      <c r="B132" s="4"/>
      <c r="C132" s="4"/>
      <c r="D132" s="4"/>
      <c r="E132" s="4"/>
      <c r="F132" s="4"/>
      <c r="G132" s="4"/>
      <c r="H132" s="4"/>
      <c r="I132" s="4"/>
      <c r="J132" s="4"/>
      <c r="K132" s="4"/>
      <c r="L132" s="4"/>
      <c r="M132" s="4"/>
      <c r="N132" s="4"/>
      <c r="O132" s="4"/>
      <c r="P132" s="4"/>
      <c r="Q132" s="4"/>
      <c r="R132" s="4"/>
      <c r="S132" s="4"/>
      <c r="T132" s="4"/>
      <c r="U132" s="4"/>
      <c r="V132" s="4"/>
      <c r="W132" s="17"/>
    </row>
    <row r="133" spans="1:23" x14ac:dyDescent="0.25">
      <c r="A133" s="4"/>
      <c r="B133" s="4"/>
      <c r="C133" s="4"/>
      <c r="D133" s="4"/>
      <c r="E133" s="4"/>
      <c r="F133" s="4"/>
      <c r="G133" s="4"/>
      <c r="H133" s="4"/>
      <c r="I133" s="4"/>
      <c r="J133" s="4"/>
      <c r="K133" s="4"/>
      <c r="L133" s="4"/>
      <c r="M133" s="4"/>
      <c r="N133" s="4"/>
      <c r="O133" s="4"/>
      <c r="P133" s="4"/>
      <c r="Q133" s="4"/>
      <c r="R133" s="4"/>
      <c r="S133" s="4"/>
      <c r="T133" s="4"/>
      <c r="U133" s="4"/>
      <c r="V133" s="4"/>
      <c r="W133" s="17"/>
    </row>
    <row r="134" spans="1:23" x14ac:dyDescent="0.25">
      <c r="A134" s="4"/>
      <c r="B134" s="4"/>
      <c r="C134" s="4"/>
      <c r="D134" s="4"/>
      <c r="E134" s="4"/>
      <c r="F134" s="4"/>
      <c r="G134" s="4"/>
      <c r="H134" s="4"/>
      <c r="I134" s="4"/>
      <c r="J134" s="4"/>
      <c r="K134" s="4"/>
      <c r="L134" s="4"/>
      <c r="M134" s="4"/>
      <c r="N134" s="4"/>
      <c r="O134" s="4"/>
      <c r="P134" s="4"/>
      <c r="Q134" s="4"/>
      <c r="R134" s="4"/>
      <c r="S134" s="4"/>
      <c r="T134" s="4"/>
      <c r="U134" s="4"/>
      <c r="V134" s="4"/>
      <c r="W134" s="17"/>
    </row>
    <row r="135" spans="1:23" x14ac:dyDescent="0.25">
      <c r="A135" s="4"/>
      <c r="B135" s="4"/>
      <c r="C135" s="4"/>
      <c r="D135" s="4"/>
      <c r="E135" s="4"/>
      <c r="F135" s="4"/>
      <c r="G135" s="4"/>
      <c r="H135" s="4"/>
      <c r="I135" s="4"/>
      <c r="J135" s="4"/>
      <c r="K135" s="4"/>
      <c r="L135" s="4"/>
      <c r="M135" s="4"/>
      <c r="N135" s="4"/>
      <c r="O135" s="4"/>
      <c r="P135" s="4"/>
      <c r="Q135" s="4"/>
      <c r="R135" s="4"/>
      <c r="S135" s="4"/>
      <c r="T135" s="4"/>
      <c r="U135" s="4"/>
      <c r="V135" s="4"/>
      <c r="W135" s="17"/>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17"/>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17"/>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17"/>
    </row>
    <row r="139" spans="1:23" x14ac:dyDescent="0.25">
      <c r="A139" s="4"/>
      <c r="B139" s="4"/>
      <c r="C139" s="4"/>
      <c r="D139" s="4"/>
      <c r="E139" s="4"/>
      <c r="F139" s="4"/>
      <c r="G139" s="4"/>
      <c r="H139" s="4"/>
      <c r="I139" s="4"/>
      <c r="J139" s="4"/>
      <c r="K139" s="4"/>
      <c r="L139" s="4"/>
      <c r="M139" s="4"/>
      <c r="N139" s="4"/>
      <c r="O139" s="4"/>
      <c r="P139" s="4"/>
      <c r="Q139" s="4"/>
      <c r="R139" s="4"/>
      <c r="S139" s="4"/>
      <c r="T139" s="4"/>
      <c r="U139" s="4"/>
      <c r="V139" s="4"/>
      <c r="W139" s="17"/>
    </row>
    <row r="140" spans="1:23" x14ac:dyDescent="0.25">
      <c r="A140" s="4"/>
      <c r="B140" s="4"/>
      <c r="C140" s="4"/>
      <c r="D140" s="4"/>
      <c r="E140" s="4"/>
      <c r="F140" s="4"/>
      <c r="G140" s="4"/>
      <c r="H140" s="4"/>
      <c r="I140" s="4"/>
      <c r="J140" s="4"/>
      <c r="K140" s="4"/>
      <c r="L140" s="4"/>
      <c r="M140" s="4"/>
      <c r="N140" s="4"/>
      <c r="O140" s="4"/>
      <c r="P140" s="4"/>
      <c r="Q140" s="4"/>
      <c r="R140" s="4"/>
      <c r="S140" s="4"/>
      <c r="T140" s="4"/>
      <c r="U140" s="4"/>
      <c r="V140" s="4"/>
      <c r="W140" s="17"/>
    </row>
    <row r="141" spans="1:23" x14ac:dyDescent="0.25">
      <c r="A141" s="4"/>
      <c r="B141" s="4"/>
      <c r="C141" s="4"/>
      <c r="D141" s="4"/>
      <c r="E141" s="4"/>
      <c r="F141" s="4"/>
      <c r="G141" s="4"/>
      <c r="H141" s="4"/>
      <c r="I141" s="4"/>
      <c r="J141" s="4"/>
      <c r="K141" s="4"/>
      <c r="L141" s="4"/>
      <c r="M141" s="4"/>
      <c r="N141" s="4"/>
      <c r="O141" s="4"/>
      <c r="P141" s="4"/>
      <c r="Q141" s="4"/>
      <c r="R141" s="4"/>
      <c r="S141" s="4"/>
      <c r="T141" s="4"/>
      <c r="U141" s="4"/>
      <c r="V141" s="4"/>
      <c r="W141" s="17"/>
    </row>
    <row r="142" spans="1:23" x14ac:dyDescent="0.25">
      <c r="A142" s="4"/>
      <c r="B142" s="4"/>
      <c r="C142" s="4"/>
      <c r="D142" s="4"/>
      <c r="E142" s="4"/>
      <c r="F142" s="4"/>
      <c r="G142" s="4"/>
      <c r="H142" s="4"/>
      <c r="I142" s="4"/>
      <c r="J142" s="4"/>
      <c r="K142" s="4"/>
      <c r="L142" s="4"/>
      <c r="M142" s="4"/>
      <c r="N142" s="4"/>
      <c r="O142" s="4"/>
      <c r="P142" s="4"/>
      <c r="Q142" s="4"/>
      <c r="R142" s="4"/>
      <c r="S142" s="4"/>
      <c r="T142" s="4"/>
      <c r="U142" s="4"/>
      <c r="V142" s="4"/>
      <c r="W142" s="17"/>
    </row>
    <row r="143" spans="1:23" x14ac:dyDescent="0.25">
      <c r="A143" s="4"/>
      <c r="B143" s="4"/>
      <c r="C143" s="4"/>
      <c r="D143" s="4"/>
      <c r="E143" s="4"/>
      <c r="F143" s="4"/>
      <c r="G143" s="4"/>
      <c r="H143" s="4"/>
      <c r="I143" s="4"/>
      <c r="J143" s="4"/>
      <c r="K143" s="4"/>
      <c r="L143" s="4"/>
      <c r="M143" s="4"/>
      <c r="N143" s="4"/>
      <c r="O143" s="4"/>
      <c r="P143" s="4"/>
      <c r="Q143" s="4"/>
      <c r="R143" s="4"/>
      <c r="S143" s="4"/>
      <c r="T143" s="4"/>
      <c r="U143" s="4"/>
      <c r="V143" s="4"/>
      <c r="W143" s="17"/>
    </row>
    <row r="144" spans="1:23" x14ac:dyDescent="0.25">
      <c r="A144" s="4"/>
      <c r="B144" s="4"/>
      <c r="C144" s="4"/>
      <c r="D144" s="4"/>
      <c r="E144" s="4"/>
      <c r="F144" s="4"/>
      <c r="G144" s="4"/>
      <c r="H144" s="4"/>
      <c r="I144" s="4"/>
      <c r="J144" s="4"/>
      <c r="K144" s="4"/>
      <c r="L144" s="4"/>
      <c r="M144" s="4"/>
      <c r="N144" s="4"/>
      <c r="O144" s="4"/>
      <c r="P144" s="4"/>
      <c r="Q144" s="4"/>
      <c r="R144" s="4"/>
      <c r="S144" s="4"/>
      <c r="T144" s="4"/>
      <c r="U144" s="4"/>
      <c r="V144" s="4"/>
      <c r="W144" s="17"/>
    </row>
    <row r="145" spans="1:23" x14ac:dyDescent="0.25">
      <c r="A145" s="4"/>
      <c r="B145" s="4"/>
      <c r="C145" s="4"/>
      <c r="D145" s="4"/>
      <c r="E145" s="4"/>
      <c r="F145" s="4"/>
      <c r="G145" s="4"/>
      <c r="H145" s="4"/>
      <c r="I145" s="4"/>
      <c r="J145" s="4"/>
      <c r="K145" s="4"/>
      <c r="L145" s="4"/>
      <c r="M145" s="4"/>
      <c r="N145" s="4"/>
      <c r="O145" s="4"/>
      <c r="P145" s="4"/>
      <c r="Q145" s="4"/>
      <c r="R145" s="4"/>
      <c r="S145" s="4"/>
      <c r="T145" s="4"/>
      <c r="U145" s="4"/>
      <c r="V145" s="4"/>
      <c r="W145" s="17"/>
    </row>
    <row r="146" spans="1:23" x14ac:dyDescent="0.25">
      <c r="A146" s="4"/>
      <c r="B146" s="4"/>
      <c r="C146" s="4"/>
      <c r="D146" s="4"/>
      <c r="E146" s="4"/>
      <c r="F146" s="4"/>
      <c r="G146" s="4"/>
      <c r="H146" s="4"/>
      <c r="I146" s="4"/>
      <c r="J146" s="4"/>
      <c r="K146" s="4"/>
      <c r="L146" s="4"/>
      <c r="M146" s="4"/>
      <c r="N146" s="4"/>
      <c r="O146" s="4"/>
      <c r="P146" s="4"/>
      <c r="Q146" s="4"/>
      <c r="R146" s="4"/>
      <c r="S146" s="4"/>
      <c r="T146" s="4"/>
      <c r="U146" s="4"/>
      <c r="V146" s="4"/>
      <c r="W146" s="17"/>
    </row>
    <row r="147" spans="1:23" x14ac:dyDescent="0.25">
      <c r="A147" s="4"/>
      <c r="B147" s="4"/>
      <c r="C147" s="4"/>
      <c r="D147" s="4"/>
      <c r="E147" s="4"/>
      <c r="F147" s="4"/>
      <c r="G147" s="4"/>
      <c r="H147" s="4"/>
      <c r="I147" s="4"/>
      <c r="J147" s="4"/>
      <c r="K147" s="4"/>
      <c r="L147" s="4"/>
      <c r="M147" s="4"/>
      <c r="N147" s="4"/>
      <c r="O147" s="4"/>
      <c r="P147" s="4"/>
      <c r="Q147" s="4"/>
      <c r="R147" s="4"/>
      <c r="S147" s="4"/>
      <c r="T147" s="4"/>
      <c r="U147" s="4"/>
      <c r="V147" s="4"/>
      <c r="W147" s="17"/>
    </row>
    <row r="148" spans="1:23" x14ac:dyDescent="0.25">
      <c r="A148" s="4"/>
      <c r="B148" s="4"/>
      <c r="C148" s="4"/>
      <c r="D148" s="4"/>
      <c r="E148" s="4"/>
      <c r="F148" s="4"/>
      <c r="G148" s="4"/>
      <c r="H148" s="4"/>
      <c r="I148" s="4"/>
      <c r="J148" s="4"/>
      <c r="K148" s="4"/>
      <c r="L148" s="4"/>
      <c r="M148" s="4"/>
      <c r="N148" s="4"/>
      <c r="O148" s="4"/>
      <c r="P148" s="4"/>
      <c r="Q148" s="4"/>
      <c r="R148" s="4"/>
      <c r="S148" s="4"/>
      <c r="T148" s="4"/>
      <c r="U148" s="4"/>
      <c r="V148" s="4"/>
      <c r="W148" s="17"/>
    </row>
    <row r="149" spans="1:23" x14ac:dyDescent="0.25">
      <c r="A149" s="4"/>
      <c r="B149" s="4"/>
      <c r="C149" s="4"/>
      <c r="D149" s="4"/>
      <c r="E149" s="4"/>
      <c r="F149" s="4"/>
      <c r="G149" s="4"/>
      <c r="H149" s="4"/>
      <c r="I149" s="4"/>
      <c r="J149" s="4"/>
      <c r="K149" s="4"/>
      <c r="L149" s="4"/>
      <c r="M149" s="4"/>
      <c r="N149" s="4"/>
      <c r="O149" s="4"/>
      <c r="P149" s="4"/>
      <c r="Q149" s="4"/>
      <c r="R149" s="4"/>
      <c r="S149" s="4"/>
      <c r="T149" s="4"/>
      <c r="U149" s="4"/>
      <c r="V149" s="4"/>
      <c r="W149" s="17"/>
    </row>
    <row r="150" spans="1:23" x14ac:dyDescent="0.25">
      <c r="A150" s="4"/>
      <c r="B150" s="4"/>
      <c r="C150" s="4"/>
      <c r="D150" s="4"/>
      <c r="E150" s="4"/>
      <c r="F150" s="4"/>
      <c r="G150" s="4"/>
      <c r="H150" s="4"/>
      <c r="I150" s="4"/>
      <c r="J150" s="4"/>
      <c r="K150" s="4"/>
      <c r="L150" s="4"/>
      <c r="M150" s="4"/>
      <c r="N150" s="4"/>
      <c r="O150" s="4"/>
      <c r="P150" s="4"/>
      <c r="Q150" s="4"/>
      <c r="R150" s="4"/>
      <c r="S150" s="4"/>
      <c r="T150" s="4"/>
      <c r="U150" s="4"/>
      <c r="V150" s="4"/>
      <c r="W150" s="17"/>
    </row>
    <row r="151" spans="1:23" x14ac:dyDescent="0.25">
      <c r="A151" s="4"/>
      <c r="B151" s="4"/>
      <c r="C151" s="4"/>
      <c r="D151" s="4"/>
      <c r="E151" s="4"/>
      <c r="F151" s="4"/>
      <c r="G151" s="4"/>
      <c r="H151" s="4"/>
      <c r="I151" s="4"/>
      <c r="J151" s="4"/>
      <c r="K151" s="4"/>
      <c r="L151" s="4"/>
      <c r="M151" s="4"/>
      <c r="N151" s="4"/>
      <c r="O151" s="4"/>
      <c r="P151" s="4"/>
      <c r="Q151" s="4"/>
      <c r="R151" s="4"/>
      <c r="S151" s="4"/>
      <c r="T151" s="4"/>
      <c r="U151" s="4"/>
      <c r="V151" s="4"/>
      <c r="W151" s="17"/>
    </row>
    <row r="152" spans="1:23" x14ac:dyDescent="0.25">
      <c r="A152" s="4"/>
      <c r="B152" s="4"/>
      <c r="C152" s="4"/>
      <c r="D152" s="4"/>
      <c r="E152" s="4"/>
      <c r="F152" s="4"/>
      <c r="G152" s="4"/>
      <c r="H152" s="4"/>
      <c r="I152" s="4"/>
      <c r="J152" s="4"/>
      <c r="K152" s="4"/>
      <c r="L152" s="4"/>
      <c r="M152" s="4"/>
      <c r="N152" s="4"/>
      <c r="O152" s="4"/>
      <c r="P152" s="4"/>
      <c r="Q152" s="4"/>
      <c r="R152" s="4"/>
      <c r="S152" s="4"/>
      <c r="T152" s="4"/>
      <c r="U152" s="4"/>
      <c r="V152" s="4"/>
      <c r="W152" s="17"/>
    </row>
    <row r="153" spans="1:23" x14ac:dyDescent="0.25">
      <c r="A153" s="4"/>
      <c r="B153" s="4"/>
      <c r="C153" s="4"/>
      <c r="D153" s="4"/>
      <c r="E153" s="4"/>
      <c r="F153" s="4"/>
      <c r="G153" s="4"/>
      <c r="H153" s="4"/>
      <c r="I153" s="4"/>
      <c r="J153" s="4"/>
      <c r="K153" s="4"/>
      <c r="L153" s="4"/>
      <c r="M153" s="4"/>
      <c r="N153" s="4"/>
      <c r="O153" s="4"/>
      <c r="P153" s="4"/>
      <c r="Q153" s="4"/>
      <c r="R153" s="4"/>
      <c r="S153" s="4"/>
      <c r="T153" s="4"/>
      <c r="U153" s="4"/>
      <c r="V153" s="4"/>
      <c r="W153" s="17"/>
    </row>
    <row r="154" spans="1:23" x14ac:dyDescent="0.25">
      <c r="A154" s="4"/>
      <c r="B154" s="4"/>
      <c r="C154" s="4"/>
      <c r="D154" s="4"/>
      <c r="E154" s="4"/>
      <c r="F154" s="4"/>
      <c r="G154" s="4"/>
      <c r="H154" s="4"/>
      <c r="I154" s="4"/>
      <c r="J154" s="4"/>
      <c r="K154" s="4"/>
      <c r="L154" s="4"/>
      <c r="M154" s="4"/>
      <c r="N154" s="4"/>
      <c r="O154" s="4"/>
      <c r="P154" s="4"/>
      <c r="Q154" s="4"/>
      <c r="R154" s="4"/>
      <c r="S154" s="4"/>
      <c r="T154" s="4"/>
      <c r="U154" s="4"/>
      <c r="V154" s="4"/>
      <c r="W154" s="17"/>
    </row>
    <row r="155" spans="1:23" x14ac:dyDescent="0.25">
      <c r="A155" s="4"/>
      <c r="B155" s="4"/>
      <c r="C155" s="4"/>
      <c r="D155" s="4"/>
      <c r="E155" s="4"/>
      <c r="F155" s="4"/>
      <c r="G155" s="4"/>
      <c r="H155" s="4"/>
      <c r="I155" s="4"/>
      <c r="J155" s="4"/>
      <c r="K155" s="4"/>
      <c r="L155" s="4"/>
      <c r="M155" s="4"/>
      <c r="N155" s="4"/>
      <c r="O155" s="4"/>
      <c r="P155" s="4"/>
      <c r="Q155" s="4"/>
      <c r="R155" s="4"/>
      <c r="S155" s="4"/>
      <c r="T155" s="4"/>
      <c r="U155" s="4"/>
      <c r="V155" s="4"/>
      <c r="W155" s="17"/>
    </row>
    <row r="156" spans="1:23" x14ac:dyDescent="0.25">
      <c r="A156" s="4"/>
      <c r="B156" s="4"/>
      <c r="C156" s="4"/>
      <c r="D156" s="4"/>
      <c r="E156" s="4"/>
      <c r="F156" s="4"/>
      <c r="G156" s="4"/>
      <c r="H156" s="4"/>
      <c r="I156" s="4"/>
      <c r="J156" s="4"/>
      <c r="K156" s="4"/>
      <c r="L156" s="4"/>
      <c r="M156" s="4"/>
      <c r="N156" s="4"/>
      <c r="O156" s="4"/>
      <c r="P156" s="4"/>
      <c r="Q156" s="4"/>
      <c r="R156" s="4"/>
      <c r="S156" s="4"/>
      <c r="T156" s="4"/>
      <c r="U156" s="4"/>
      <c r="V156" s="4"/>
      <c r="W156" s="17"/>
    </row>
    <row r="157" spans="1:23" x14ac:dyDescent="0.25">
      <c r="A157" s="4"/>
      <c r="B157" s="4"/>
      <c r="C157" s="4"/>
      <c r="D157" s="4"/>
      <c r="E157" s="4"/>
      <c r="F157" s="4"/>
      <c r="G157" s="4"/>
      <c r="H157" s="4"/>
      <c r="I157" s="4"/>
      <c r="J157" s="4"/>
      <c r="K157" s="4"/>
      <c r="L157" s="4"/>
      <c r="M157" s="4"/>
      <c r="N157" s="4"/>
      <c r="O157" s="4"/>
      <c r="P157" s="4"/>
      <c r="Q157" s="4"/>
      <c r="R157" s="4"/>
      <c r="S157" s="4"/>
      <c r="T157" s="4"/>
      <c r="U157" s="4"/>
      <c r="V157" s="4"/>
      <c r="W157" s="17"/>
    </row>
    <row r="158" spans="1:23" x14ac:dyDescent="0.25">
      <c r="A158" s="4"/>
      <c r="B158" s="4"/>
      <c r="C158" s="4"/>
      <c r="D158" s="4"/>
      <c r="E158" s="4"/>
      <c r="F158" s="4"/>
      <c r="G158" s="4"/>
      <c r="H158" s="4"/>
      <c r="I158" s="4"/>
      <c r="J158" s="4"/>
      <c r="K158" s="4"/>
      <c r="L158" s="4"/>
      <c r="M158" s="4"/>
      <c r="N158" s="4"/>
      <c r="O158" s="4"/>
      <c r="P158" s="4"/>
      <c r="Q158" s="4"/>
      <c r="R158" s="4"/>
      <c r="S158" s="4"/>
      <c r="T158" s="4"/>
      <c r="U158" s="4"/>
      <c r="V158" s="4"/>
      <c r="W158" s="17"/>
    </row>
    <row r="159" spans="1:23" x14ac:dyDescent="0.25">
      <c r="A159" s="4"/>
      <c r="B159" s="4"/>
      <c r="C159" s="4"/>
      <c r="D159" s="4"/>
      <c r="E159" s="4"/>
      <c r="F159" s="4"/>
      <c r="G159" s="4"/>
      <c r="H159" s="4"/>
      <c r="I159" s="4"/>
      <c r="J159" s="4"/>
      <c r="K159" s="4"/>
      <c r="L159" s="4"/>
      <c r="M159" s="4"/>
      <c r="N159" s="4"/>
      <c r="O159" s="4"/>
      <c r="P159" s="4"/>
      <c r="Q159" s="4"/>
      <c r="R159" s="4"/>
      <c r="S159" s="4"/>
      <c r="T159" s="4"/>
      <c r="U159" s="4"/>
      <c r="V159" s="4"/>
      <c r="W159" s="17"/>
    </row>
    <row r="160" spans="1:23" x14ac:dyDescent="0.25">
      <c r="A160" s="4"/>
      <c r="B160" s="4"/>
      <c r="C160" s="4"/>
      <c r="D160" s="4"/>
      <c r="E160" s="4"/>
      <c r="F160" s="4"/>
      <c r="G160" s="4"/>
      <c r="H160" s="4"/>
      <c r="I160" s="4"/>
      <c r="J160" s="4"/>
      <c r="K160" s="4"/>
      <c r="L160" s="4"/>
      <c r="M160" s="4"/>
      <c r="N160" s="4"/>
      <c r="O160" s="4"/>
      <c r="P160" s="4"/>
      <c r="Q160" s="4"/>
      <c r="R160" s="4"/>
      <c r="S160" s="4"/>
      <c r="T160" s="4"/>
      <c r="U160" s="4"/>
      <c r="V160" s="4"/>
      <c r="W160" s="17"/>
    </row>
    <row r="161" spans="1:23" x14ac:dyDescent="0.25">
      <c r="A161" s="4"/>
      <c r="B161" s="4"/>
      <c r="C161" s="4"/>
      <c r="D161" s="4"/>
      <c r="E161" s="4"/>
      <c r="F161" s="4"/>
      <c r="G161" s="4"/>
      <c r="H161" s="4"/>
      <c r="I161" s="4"/>
      <c r="J161" s="4"/>
      <c r="K161" s="4"/>
      <c r="L161" s="4"/>
      <c r="M161" s="4"/>
      <c r="N161" s="4"/>
      <c r="O161" s="4"/>
      <c r="P161" s="4"/>
      <c r="Q161" s="4"/>
      <c r="R161" s="4"/>
      <c r="S161" s="4"/>
      <c r="T161" s="4"/>
      <c r="U161" s="4"/>
      <c r="V161" s="4"/>
      <c r="W161" s="17"/>
    </row>
    <row r="162" spans="1:23" x14ac:dyDescent="0.25">
      <c r="A162" s="4"/>
      <c r="B162" s="4"/>
      <c r="C162" s="4"/>
      <c r="D162" s="4"/>
      <c r="E162" s="4"/>
      <c r="F162" s="4"/>
      <c r="G162" s="4"/>
      <c r="H162" s="4"/>
      <c r="I162" s="4"/>
      <c r="J162" s="4"/>
      <c r="K162" s="4"/>
      <c r="L162" s="4"/>
      <c r="M162" s="4"/>
      <c r="N162" s="4"/>
      <c r="O162" s="4"/>
      <c r="P162" s="4"/>
      <c r="Q162" s="4"/>
      <c r="R162" s="4"/>
      <c r="S162" s="4"/>
      <c r="T162" s="4"/>
      <c r="U162" s="4"/>
      <c r="V162" s="4"/>
      <c r="W162" s="17"/>
    </row>
    <row r="163" spans="1:23" x14ac:dyDescent="0.25">
      <c r="A163" s="4"/>
      <c r="B163" s="4"/>
      <c r="C163" s="4"/>
      <c r="D163" s="4"/>
      <c r="E163" s="4"/>
      <c r="F163" s="4"/>
      <c r="G163" s="4"/>
      <c r="H163" s="4"/>
      <c r="I163" s="4"/>
      <c r="J163" s="4"/>
      <c r="K163" s="4"/>
      <c r="L163" s="4"/>
      <c r="M163" s="4"/>
      <c r="N163" s="4"/>
      <c r="O163" s="4"/>
      <c r="P163" s="4"/>
      <c r="Q163" s="4"/>
      <c r="R163" s="4"/>
      <c r="S163" s="4"/>
      <c r="T163" s="4"/>
      <c r="U163" s="4"/>
      <c r="V163" s="4"/>
      <c r="W163" s="17"/>
    </row>
    <row r="164" spans="1:23" x14ac:dyDescent="0.25">
      <c r="A164" s="4"/>
      <c r="B164" s="4"/>
      <c r="C164" s="4"/>
      <c r="D164" s="4"/>
      <c r="E164" s="4"/>
      <c r="F164" s="4"/>
      <c r="G164" s="4"/>
      <c r="H164" s="4"/>
      <c r="I164" s="4"/>
      <c r="J164" s="4"/>
      <c r="K164" s="4"/>
      <c r="L164" s="4"/>
      <c r="M164" s="4"/>
      <c r="N164" s="4"/>
      <c r="O164" s="4"/>
      <c r="P164" s="4"/>
      <c r="Q164" s="4"/>
      <c r="R164" s="4"/>
      <c r="S164" s="4"/>
      <c r="T164" s="4"/>
      <c r="U164" s="4"/>
      <c r="V164" s="4"/>
      <c r="W164" s="17"/>
    </row>
    <row r="165" spans="1:23" x14ac:dyDescent="0.25">
      <c r="A165" s="4"/>
      <c r="B165" s="4"/>
      <c r="C165" s="4"/>
      <c r="D165" s="4"/>
      <c r="E165" s="4"/>
      <c r="F165" s="4"/>
      <c r="G165" s="4"/>
      <c r="H165" s="4"/>
      <c r="I165" s="4"/>
      <c r="J165" s="4"/>
      <c r="K165" s="4"/>
      <c r="L165" s="4"/>
      <c r="M165" s="4"/>
      <c r="N165" s="4"/>
      <c r="O165" s="4"/>
      <c r="P165" s="4"/>
      <c r="Q165" s="4"/>
      <c r="R165" s="4"/>
      <c r="S165" s="4"/>
      <c r="T165" s="4"/>
      <c r="U165" s="4"/>
      <c r="V165" s="4"/>
      <c r="W165" s="17"/>
    </row>
    <row r="166" spans="1:23" x14ac:dyDescent="0.25">
      <c r="A166" s="4"/>
      <c r="B166" s="4"/>
      <c r="C166" s="4"/>
      <c r="D166" s="4"/>
      <c r="E166" s="4"/>
      <c r="F166" s="4"/>
      <c r="G166" s="4"/>
      <c r="H166" s="4"/>
      <c r="I166" s="4"/>
      <c r="J166" s="4"/>
      <c r="K166" s="4"/>
      <c r="L166" s="4"/>
      <c r="M166" s="4"/>
      <c r="N166" s="4"/>
      <c r="O166" s="4"/>
      <c r="P166" s="4"/>
      <c r="Q166" s="4"/>
      <c r="R166" s="4"/>
      <c r="S166" s="4"/>
      <c r="T166" s="4"/>
      <c r="U166" s="4"/>
      <c r="V166" s="4"/>
      <c r="W166" s="17"/>
    </row>
    <row r="167" spans="1:23" x14ac:dyDescent="0.25">
      <c r="A167" s="4"/>
      <c r="B167" s="4"/>
      <c r="C167" s="4"/>
      <c r="D167" s="4"/>
      <c r="E167" s="4"/>
      <c r="F167" s="4"/>
      <c r="G167" s="4"/>
      <c r="H167" s="4"/>
      <c r="I167" s="4"/>
      <c r="J167" s="4"/>
      <c r="K167" s="4"/>
      <c r="L167" s="4"/>
      <c r="M167" s="4"/>
      <c r="N167" s="4"/>
      <c r="O167" s="4"/>
      <c r="P167" s="4"/>
      <c r="Q167" s="4"/>
      <c r="R167" s="4"/>
      <c r="S167" s="4"/>
      <c r="T167" s="4"/>
      <c r="U167" s="4"/>
      <c r="V167" s="4"/>
      <c r="W167" s="17"/>
    </row>
    <row r="168" spans="1:23" x14ac:dyDescent="0.25">
      <c r="A168" s="4"/>
      <c r="B168" s="4"/>
      <c r="C168" s="4"/>
      <c r="D168" s="4"/>
      <c r="E168" s="4"/>
      <c r="F168" s="4"/>
      <c r="G168" s="4"/>
      <c r="H168" s="4"/>
      <c r="I168" s="4"/>
      <c r="J168" s="4"/>
      <c r="K168" s="4"/>
      <c r="L168" s="4"/>
      <c r="M168" s="4"/>
      <c r="N168" s="4"/>
      <c r="O168" s="4"/>
      <c r="P168" s="4"/>
      <c r="Q168" s="4"/>
      <c r="R168" s="4"/>
      <c r="S168" s="4"/>
      <c r="T168" s="4"/>
      <c r="U168" s="4"/>
      <c r="V168" s="4"/>
      <c r="W168" s="17"/>
    </row>
    <row r="169" spans="1:23" x14ac:dyDescent="0.25">
      <c r="A169" s="4"/>
      <c r="B169" s="4"/>
      <c r="C169" s="4"/>
      <c r="D169" s="4"/>
      <c r="E169" s="4"/>
      <c r="F169" s="4"/>
      <c r="G169" s="4"/>
      <c r="H169" s="4"/>
      <c r="I169" s="4"/>
      <c r="J169" s="4"/>
      <c r="K169" s="4"/>
      <c r="L169" s="4"/>
      <c r="M169" s="4"/>
      <c r="N169" s="4"/>
      <c r="O169" s="4"/>
      <c r="P169" s="4"/>
      <c r="Q169" s="4"/>
      <c r="R169" s="4"/>
      <c r="S169" s="4"/>
      <c r="T169" s="4"/>
      <c r="U169" s="4"/>
      <c r="V169" s="4"/>
      <c r="W169" s="17"/>
    </row>
    <row r="170" spans="1:23" x14ac:dyDescent="0.25">
      <c r="A170" s="4"/>
      <c r="B170" s="4"/>
      <c r="C170" s="4"/>
      <c r="D170" s="4"/>
      <c r="E170" s="4"/>
      <c r="F170" s="4"/>
      <c r="G170" s="4"/>
      <c r="H170" s="4"/>
      <c r="I170" s="4"/>
      <c r="J170" s="4"/>
      <c r="K170" s="4"/>
      <c r="L170" s="4"/>
      <c r="M170" s="4"/>
      <c r="N170" s="4"/>
      <c r="O170" s="4"/>
      <c r="P170" s="4"/>
      <c r="Q170" s="4"/>
      <c r="R170" s="4"/>
      <c r="S170" s="4"/>
      <c r="T170" s="4"/>
      <c r="U170" s="4"/>
      <c r="V170" s="4"/>
      <c r="W170" s="17"/>
    </row>
    <row r="171" spans="1:23" x14ac:dyDescent="0.25">
      <c r="A171" s="4"/>
      <c r="B171" s="4"/>
      <c r="C171" s="4"/>
      <c r="D171" s="4"/>
      <c r="E171" s="4"/>
      <c r="F171" s="4"/>
      <c r="G171" s="4"/>
      <c r="H171" s="4"/>
      <c r="I171" s="4"/>
      <c r="J171" s="4"/>
      <c r="K171" s="4"/>
      <c r="L171" s="4"/>
      <c r="M171" s="4"/>
      <c r="N171" s="4"/>
      <c r="O171" s="4"/>
      <c r="P171" s="4"/>
      <c r="Q171" s="4"/>
      <c r="R171" s="4"/>
      <c r="S171" s="4"/>
      <c r="T171" s="4"/>
      <c r="U171" s="4"/>
      <c r="V171" s="4"/>
      <c r="W171" s="17"/>
    </row>
    <row r="172" spans="1:23" x14ac:dyDescent="0.25">
      <c r="A172" s="4"/>
      <c r="B172" s="4"/>
      <c r="C172" s="4"/>
      <c r="D172" s="4"/>
      <c r="E172" s="4"/>
      <c r="F172" s="4"/>
      <c r="G172" s="4"/>
      <c r="H172" s="4"/>
      <c r="I172" s="4"/>
      <c r="J172" s="4"/>
      <c r="K172" s="4"/>
      <c r="L172" s="4"/>
      <c r="M172" s="4"/>
      <c r="N172" s="4"/>
      <c r="O172" s="4"/>
      <c r="P172" s="4"/>
      <c r="Q172" s="4"/>
      <c r="R172" s="4"/>
      <c r="S172" s="4"/>
      <c r="T172" s="4"/>
      <c r="U172" s="4"/>
      <c r="V172" s="4"/>
      <c r="W172" s="17"/>
    </row>
    <row r="173" spans="1:23" x14ac:dyDescent="0.25">
      <c r="A173" s="4"/>
      <c r="B173" s="4"/>
      <c r="C173" s="4"/>
      <c r="D173" s="4"/>
      <c r="E173" s="4"/>
      <c r="F173" s="4"/>
      <c r="G173" s="4"/>
      <c r="H173" s="4"/>
      <c r="I173" s="4"/>
      <c r="J173" s="4"/>
      <c r="K173" s="4"/>
      <c r="L173" s="4"/>
      <c r="M173" s="4"/>
      <c r="N173" s="4"/>
      <c r="O173" s="4"/>
      <c r="P173" s="4"/>
      <c r="Q173" s="4"/>
      <c r="R173" s="4"/>
      <c r="S173" s="4"/>
      <c r="T173" s="4"/>
      <c r="U173" s="4"/>
      <c r="V173" s="4"/>
      <c r="W173" s="17"/>
    </row>
    <row r="174" spans="1:23" x14ac:dyDescent="0.25">
      <c r="A174" s="4"/>
      <c r="B174" s="4"/>
      <c r="C174" s="4"/>
      <c r="D174" s="4"/>
      <c r="E174" s="4"/>
      <c r="F174" s="4"/>
      <c r="G174" s="4"/>
      <c r="H174" s="4"/>
      <c r="I174" s="4"/>
      <c r="J174" s="4"/>
      <c r="K174" s="4"/>
      <c r="L174" s="4"/>
      <c r="M174" s="4"/>
      <c r="N174" s="4"/>
      <c r="O174" s="4"/>
      <c r="P174" s="4"/>
      <c r="Q174" s="4"/>
      <c r="R174" s="4"/>
      <c r="S174" s="4"/>
      <c r="T174" s="4"/>
      <c r="U174" s="4"/>
      <c r="V174" s="4"/>
      <c r="W174" s="17"/>
    </row>
    <row r="175" spans="1:23" x14ac:dyDescent="0.25">
      <c r="A175" s="4"/>
      <c r="B175" s="4"/>
      <c r="C175" s="4"/>
      <c r="D175" s="4"/>
      <c r="E175" s="4"/>
      <c r="F175" s="4"/>
      <c r="G175" s="4"/>
      <c r="H175" s="4"/>
      <c r="I175" s="4"/>
      <c r="J175" s="4"/>
      <c r="K175" s="4"/>
      <c r="L175" s="4"/>
      <c r="M175" s="4"/>
      <c r="N175" s="4"/>
      <c r="O175" s="4"/>
      <c r="P175" s="4"/>
      <c r="Q175" s="4"/>
      <c r="R175" s="4"/>
      <c r="S175" s="4"/>
      <c r="T175" s="4"/>
      <c r="U175" s="4"/>
      <c r="V175" s="4"/>
      <c r="W175" s="17"/>
    </row>
    <row r="176" spans="1:23" x14ac:dyDescent="0.25">
      <c r="A176" s="4"/>
      <c r="B176" s="4"/>
      <c r="C176" s="4"/>
      <c r="D176" s="4"/>
      <c r="E176" s="4"/>
      <c r="F176" s="4"/>
      <c r="G176" s="4"/>
      <c r="H176" s="4"/>
      <c r="I176" s="4"/>
      <c r="J176" s="4"/>
      <c r="K176" s="4"/>
      <c r="L176" s="4"/>
      <c r="M176" s="4"/>
      <c r="N176" s="4"/>
      <c r="O176" s="4"/>
      <c r="P176" s="4"/>
      <c r="Q176" s="4"/>
      <c r="R176" s="4"/>
      <c r="S176" s="4"/>
      <c r="T176" s="4"/>
      <c r="U176" s="4"/>
      <c r="V176" s="4"/>
      <c r="W176" s="17"/>
    </row>
    <row r="177" spans="1:23" x14ac:dyDescent="0.25">
      <c r="A177" s="4"/>
      <c r="B177" s="4"/>
      <c r="C177" s="4"/>
      <c r="D177" s="4"/>
      <c r="E177" s="4"/>
      <c r="F177" s="4"/>
      <c r="G177" s="4"/>
      <c r="H177" s="4"/>
      <c r="I177" s="4"/>
      <c r="J177" s="4"/>
      <c r="K177" s="4"/>
      <c r="L177" s="4"/>
      <c r="M177" s="4"/>
      <c r="N177" s="4"/>
      <c r="O177" s="4"/>
      <c r="P177" s="4"/>
      <c r="Q177" s="4"/>
      <c r="R177" s="4"/>
      <c r="S177" s="4"/>
      <c r="T177" s="4"/>
      <c r="U177" s="4"/>
      <c r="V177" s="4"/>
      <c r="W177" s="17"/>
    </row>
    <row r="178" spans="1:23" x14ac:dyDescent="0.25">
      <c r="A178" s="4"/>
      <c r="B178" s="4"/>
      <c r="C178" s="4"/>
      <c r="D178" s="4"/>
      <c r="E178" s="4"/>
      <c r="F178" s="4"/>
      <c r="G178" s="4"/>
      <c r="H178" s="4"/>
      <c r="I178" s="4"/>
      <c r="J178" s="4"/>
      <c r="K178" s="4"/>
      <c r="L178" s="4"/>
      <c r="M178" s="4"/>
      <c r="N178" s="4"/>
      <c r="O178" s="4"/>
      <c r="P178" s="4"/>
      <c r="Q178" s="4"/>
      <c r="R178" s="4"/>
      <c r="S178" s="4"/>
      <c r="T178" s="4"/>
      <c r="U178" s="4"/>
      <c r="V178" s="4"/>
      <c r="W178" s="17"/>
    </row>
    <row r="179" spans="1:23" x14ac:dyDescent="0.25">
      <c r="A179" s="4"/>
      <c r="B179" s="4"/>
      <c r="C179" s="4"/>
      <c r="D179" s="4"/>
      <c r="E179" s="4"/>
      <c r="F179" s="4"/>
      <c r="G179" s="4"/>
      <c r="H179" s="4"/>
      <c r="I179" s="4"/>
      <c r="J179" s="4"/>
      <c r="K179" s="4"/>
      <c r="L179" s="4"/>
      <c r="M179" s="4"/>
      <c r="N179" s="4"/>
      <c r="O179" s="4"/>
      <c r="P179" s="4"/>
      <c r="Q179" s="4"/>
      <c r="R179" s="4"/>
      <c r="S179" s="4"/>
      <c r="T179" s="4"/>
      <c r="U179" s="4"/>
      <c r="V179" s="4"/>
      <c r="W179" s="17"/>
    </row>
    <row r="180" spans="1:23" x14ac:dyDescent="0.25">
      <c r="A180" s="4"/>
      <c r="B180" s="4"/>
      <c r="C180" s="4"/>
      <c r="D180" s="4"/>
      <c r="E180" s="4"/>
      <c r="F180" s="4"/>
      <c r="G180" s="4"/>
      <c r="H180" s="4"/>
      <c r="I180" s="4"/>
      <c r="J180" s="4"/>
      <c r="K180" s="4"/>
      <c r="L180" s="4"/>
      <c r="M180" s="4"/>
      <c r="N180" s="4"/>
      <c r="O180" s="4"/>
      <c r="P180" s="4"/>
      <c r="Q180" s="4"/>
      <c r="R180" s="4"/>
      <c r="S180" s="4"/>
      <c r="T180" s="4"/>
      <c r="U180" s="4"/>
      <c r="V180" s="4"/>
      <c r="W180" s="17"/>
    </row>
    <row r="181" spans="1:23" x14ac:dyDescent="0.25">
      <c r="A181" s="4"/>
      <c r="B181" s="4"/>
      <c r="C181" s="4"/>
      <c r="D181" s="4"/>
      <c r="E181" s="4"/>
      <c r="F181" s="4"/>
      <c r="G181" s="4"/>
      <c r="H181" s="4"/>
      <c r="I181" s="4"/>
      <c r="J181" s="4"/>
      <c r="K181" s="4"/>
      <c r="L181" s="4"/>
      <c r="M181" s="4"/>
      <c r="N181" s="4"/>
      <c r="O181" s="4"/>
      <c r="P181" s="4"/>
      <c r="Q181" s="4"/>
      <c r="R181" s="4"/>
      <c r="S181" s="4"/>
      <c r="T181" s="4"/>
      <c r="U181" s="4"/>
      <c r="V181" s="4"/>
      <c r="W181" s="17"/>
    </row>
    <row r="182" spans="1:23" x14ac:dyDescent="0.25">
      <c r="A182" s="4"/>
      <c r="B182" s="4"/>
      <c r="C182" s="4"/>
      <c r="D182" s="4"/>
      <c r="E182" s="4"/>
      <c r="F182" s="4"/>
      <c r="G182" s="4"/>
      <c r="H182" s="4"/>
      <c r="I182" s="4"/>
      <c r="J182" s="4"/>
      <c r="K182" s="4"/>
      <c r="L182" s="4"/>
      <c r="M182" s="4"/>
      <c r="N182" s="4"/>
      <c r="O182" s="4"/>
      <c r="P182" s="4"/>
      <c r="Q182" s="4"/>
      <c r="R182" s="4"/>
      <c r="S182" s="4"/>
      <c r="T182" s="4"/>
      <c r="U182" s="4"/>
      <c r="V182" s="4"/>
      <c r="W182" s="17"/>
    </row>
    <row r="183" spans="1:23" x14ac:dyDescent="0.25">
      <c r="A183" s="4"/>
      <c r="B183" s="4"/>
      <c r="C183" s="4"/>
      <c r="D183" s="4"/>
      <c r="E183" s="4"/>
      <c r="F183" s="4"/>
      <c r="G183" s="4"/>
      <c r="H183" s="4"/>
      <c r="I183" s="4"/>
      <c r="J183" s="4"/>
      <c r="K183" s="4"/>
      <c r="L183" s="4"/>
      <c r="M183" s="4"/>
      <c r="N183" s="4"/>
      <c r="O183" s="4"/>
      <c r="P183" s="4"/>
      <c r="Q183" s="4"/>
      <c r="R183" s="4"/>
      <c r="S183" s="4"/>
      <c r="T183" s="4"/>
      <c r="U183" s="4"/>
      <c r="V183" s="4"/>
      <c r="W183" s="17"/>
    </row>
    <row r="184" spans="1:23" x14ac:dyDescent="0.25">
      <c r="A184" s="4"/>
      <c r="B184" s="4"/>
      <c r="C184" s="4"/>
      <c r="D184" s="4"/>
      <c r="E184" s="4"/>
      <c r="F184" s="4"/>
      <c r="G184" s="4"/>
      <c r="H184" s="4"/>
      <c r="I184" s="4"/>
      <c r="J184" s="4"/>
      <c r="K184" s="4"/>
      <c r="L184" s="4"/>
      <c r="M184" s="4"/>
      <c r="N184" s="4"/>
      <c r="O184" s="4"/>
      <c r="P184" s="4"/>
      <c r="Q184" s="4"/>
      <c r="R184" s="4"/>
      <c r="S184" s="4"/>
      <c r="T184" s="4"/>
      <c r="U184" s="4"/>
      <c r="V184" s="4"/>
      <c r="W184" s="17"/>
    </row>
    <row r="185" spans="1:23" x14ac:dyDescent="0.25">
      <c r="A185" s="4"/>
      <c r="B185" s="4"/>
      <c r="C185" s="4"/>
      <c r="D185" s="4"/>
      <c r="E185" s="4"/>
      <c r="F185" s="4"/>
      <c r="G185" s="4"/>
      <c r="H185" s="4"/>
      <c r="I185" s="4"/>
      <c r="J185" s="4"/>
      <c r="K185" s="4"/>
      <c r="L185" s="4"/>
      <c r="M185" s="4"/>
      <c r="N185" s="4"/>
      <c r="O185" s="4"/>
      <c r="P185" s="4"/>
      <c r="Q185" s="4"/>
      <c r="R185" s="4"/>
      <c r="S185" s="4"/>
      <c r="T185" s="4"/>
      <c r="U185" s="4"/>
      <c r="V185" s="4"/>
      <c r="W185" s="17"/>
    </row>
    <row r="186" spans="1:23" x14ac:dyDescent="0.25">
      <c r="A186" s="4"/>
      <c r="B186" s="4"/>
      <c r="C186" s="4"/>
      <c r="D186" s="4"/>
      <c r="E186" s="4"/>
      <c r="F186" s="4"/>
      <c r="G186" s="4"/>
      <c r="H186" s="4"/>
      <c r="I186" s="4"/>
      <c r="J186" s="4"/>
      <c r="K186" s="4"/>
      <c r="L186" s="4"/>
      <c r="M186" s="4"/>
      <c r="N186" s="4"/>
      <c r="O186" s="4"/>
      <c r="P186" s="4"/>
      <c r="Q186" s="4"/>
      <c r="R186" s="4"/>
      <c r="S186" s="4"/>
      <c r="T186" s="4"/>
      <c r="U186" s="4"/>
      <c r="V186" s="4"/>
      <c r="W186" s="17"/>
    </row>
    <row r="187" spans="1:23" x14ac:dyDescent="0.25">
      <c r="A187" s="4"/>
      <c r="B187" s="4"/>
      <c r="C187" s="4"/>
      <c r="D187" s="4"/>
      <c r="E187" s="4"/>
      <c r="F187" s="4"/>
      <c r="G187" s="4"/>
      <c r="H187" s="4"/>
      <c r="I187" s="4"/>
      <c r="J187" s="4"/>
      <c r="K187" s="4"/>
      <c r="L187" s="4"/>
      <c r="M187" s="4"/>
      <c r="N187" s="4"/>
      <c r="O187" s="4"/>
      <c r="P187" s="4"/>
      <c r="Q187" s="4"/>
      <c r="R187" s="4"/>
      <c r="S187" s="4"/>
      <c r="T187" s="4"/>
      <c r="U187" s="4"/>
      <c r="V187" s="4"/>
      <c r="W187" s="17"/>
    </row>
    <row r="188" spans="1:23" x14ac:dyDescent="0.25">
      <c r="A188" s="4"/>
      <c r="B188" s="4"/>
      <c r="C188" s="4"/>
      <c r="D188" s="4"/>
      <c r="E188" s="4"/>
      <c r="F188" s="4"/>
      <c r="G188" s="4"/>
      <c r="H188" s="4"/>
      <c r="I188" s="4"/>
      <c r="J188" s="4"/>
      <c r="K188" s="4"/>
      <c r="L188" s="4"/>
      <c r="M188" s="4"/>
      <c r="N188" s="4"/>
      <c r="O188" s="4"/>
      <c r="P188" s="4"/>
      <c r="Q188" s="4"/>
      <c r="R188" s="4"/>
      <c r="S188" s="4"/>
      <c r="T188" s="4"/>
      <c r="U188" s="4"/>
      <c r="V188" s="4"/>
      <c r="W188" s="17"/>
    </row>
    <row r="189" spans="1:23" x14ac:dyDescent="0.25">
      <c r="A189" s="4"/>
      <c r="B189" s="4"/>
      <c r="C189" s="4"/>
      <c r="D189" s="4"/>
      <c r="E189" s="4"/>
      <c r="F189" s="4"/>
      <c r="G189" s="4"/>
      <c r="H189" s="4"/>
      <c r="I189" s="4"/>
      <c r="J189" s="4"/>
      <c r="K189" s="4"/>
      <c r="L189" s="4"/>
      <c r="M189" s="4"/>
      <c r="N189" s="4"/>
      <c r="O189" s="4"/>
      <c r="P189" s="4"/>
      <c r="Q189" s="4"/>
      <c r="R189" s="4"/>
      <c r="S189" s="4"/>
      <c r="T189" s="4"/>
      <c r="U189" s="4"/>
      <c r="V189" s="4"/>
      <c r="W189" s="17"/>
    </row>
    <row r="190" spans="1:23" x14ac:dyDescent="0.25">
      <c r="A190" s="4"/>
      <c r="B190" s="4"/>
      <c r="C190" s="4"/>
      <c r="D190" s="4"/>
      <c r="E190" s="4"/>
      <c r="F190" s="4"/>
      <c r="G190" s="4"/>
      <c r="H190" s="4"/>
      <c r="I190" s="4"/>
      <c r="J190" s="4"/>
      <c r="K190" s="4"/>
      <c r="L190" s="4"/>
      <c r="M190" s="4"/>
      <c r="N190" s="4"/>
      <c r="O190" s="4"/>
      <c r="P190" s="4"/>
      <c r="Q190" s="4"/>
      <c r="R190" s="4"/>
      <c r="S190" s="4"/>
      <c r="T190" s="4"/>
      <c r="U190" s="4"/>
      <c r="V190" s="4"/>
      <c r="W190" s="17"/>
    </row>
    <row r="191" spans="1:23" x14ac:dyDescent="0.25">
      <c r="A191" s="4"/>
      <c r="B191" s="4"/>
      <c r="C191" s="4"/>
      <c r="D191" s="4"/>
      <c r="E191" s="4"/>
      <c r="F191" s="4"/>
      <c r="G191" s="4"/>
      <c r="H191" s="4"/>
      <c r="I191" s="4"/>
      <c r="J191" s="4"/>
      <c r="K191" s="4"/>
      <c r="L191" s="4"/>
      <c r="M191" s="4"/>
      <c r="N191" s="4"/>
      <c r="O191" s="4"/>
      <c r="P191" s="4"/>
      <c r="Q191" s="4"/>
      <c r="R191" s="4"/>
      <c r="S191" s="4"/>
      <c r="T191" s="4"/>
      <c r="U191" s="4"/>
      <c r="V191" s="4"/>
      <c r="W191" s="17"/>
    </row>
    <row r="192" spans="1:23" x14ac:dyDescent="0.25">
      <c r="A192" s="4"/>
      <c r="B192" s="4"/>
      <c r="C192" s="4"/>
      <c r="D192" s="4"/>
      <c r="E192" s="4"/>
      <c r="F192" s="4"/>
      <c r="G192" s="4"/>
      <c r="H192" s="4"/>
      <c r="I192" s="4"/>
      <c r="J192" s="4"/>
      <c r="K192" s="4"/>
      <c r="L192" s="4"/>
      <c r="M192" s="4"/>
      <c r="N192" s="4"/>
      <c r="O192" s="4"/>
      <c r="P192" s="4"/>
      <c r="Q192" s="4"/>
      <c r="R192" s="4"/>
      <c r="S192" s="4"/>
      <c r="T192" s="4"/>
      <c r="U192" s="4"/>
      <c r="V192" s="4"/>
      <c r="W192" s="17"/>
    </row>
    <row r="193" spans="1:23" x14ac:dyDescent="0.25">
      <c r="A193" s="4"/>
      <c r="B193" s="4"/>
      <c r="C193" s="4"/>
      <c r="D193" s="4"/>
      <c r="E193" s="4"/>
      <c r="F193" s="4"/>
      <c r="G193" s="4"/>
      <c r="H193" s="4"/>
      <c r="I193" s="4"/>
      <c r="J193" s="4"/>
      <c r="K193" s="4"/>
      <c r="L193" s="4"/>
      <c r="M193" s="4"/>
      <c r="N193" s="4"/>
      <c r="O193" s="4"/>
      <c r="P193" s="4"/>
      <c r="Q193" s="4"/>
      <c r="R193" s="4"/>
      <c r="S193" s="4"/>
      <c r="T193" s="4"/>
      <c r="U193" s="4"/>
      <c r="V193" s="4"/>
      <c r="W193" s="17"/>
    </row>
    <row r="194" spans="1:23" x14ac:dyDescent="0.25">
      <c r="A194" s="4"/>
      <c r="B194" s="4"/>
      <c r="C194" s="4"/>
      <c r="D194" s="4"/>
      <c r="E194" s="4"/>
      <c r="F194" s="4"/>
      <c r="G194" s="4"/>
      <c r="H194" s="4"/>
      <c r="I194" s="4"/>
      <c r="J194" s="4"/>
      <c r="K194" s="4"/>
      <c r="L194" s="4"/>
      <c r="M194" s="4"/>
      <c r="N194" s="4"/>
      <c r="O194" s="4"/>
      <c r="P194" s="4"/>
      <c r="Q194" s="4"/>
      <c r="R194" s="4"/>
      <c r="S194" s="4"/>
      <c r="T194" s="4"/>
      <c r="U194" s="4"/>
      <c r="V194" s="4"/>
      <c r="W194" s="17"/>
    </row>
    <row r="195" spans="1:23" x14ac:dyDescent="0.25">
      <c r="A195" s="4"/>
      <c r="B195" s="4"/>
      <c r="C195" s="4"/>
      <c r="D195" s="4"/>
      <c r="E195" s="4"/>
      <c r="F195" s="4"/>
      <c r="G195" s="4"/>
      <c r="H195" s="4"/>
      <c r="I195" s="4"/>
      <c r="J195" s="4"/>
      <c r="K195" s="4"/>
      <c r="L195" s="4"/>
      <c r="M195" s="4"/>
      <c r="N195" s="4"/>
      <c r="O195" s="4"/>
      <c r="P195" s="4"/>
      <c r="Q195" s="4"/>
      <c r="R195" s="4"/>
      <c r="S195" s="4"/>
      <c r="T195" s="4"/>
      <c r="U195" s="4"/>
      <c r="V195" s="4"/>
      <c r="W195" s="17"/>
    </row>
    <row r="196" spans="1:23" x14ac:dyDescent="0.25">
      <c r="A196" s="4"/>
      <c r="B196" s="4"/>
      <c r="C196" s="4"/>
      <c r="D196" s="4"/>
      <c r="E196" s="4"/>
      <c r="F196" s="4"/>
      <c r="G196" s="4"/>
      <c r="H196" s="4"/>
      <c r="I196" s="4"/>
      <c r="J196" s="4"/>
      <c r="K196" s="4"/>
      <c r="L196" s="4"/>
      <c r="M196" s="4"/>
      <c r="N196" s="4"/>
      <c r="O196" s="4"/>
      <c r="P196" s="4"/>
      <c r="Q196" s="4"/>
      <c r="R196" s="4"/>
      <c r="S196" s="4"/>
      <c r="T196" s="4"/>
      <c r="U196" s="4"/>
      <c r="V196" s="4"/>
      <c r="W196" s="17"/>
    </row>
    <row r="197" spans="1:23" x14ac:dyDescent="0.25">
      <c r="A197" s="4"/>
      <c r="B197" s="4"/>
      <c r="C197" s="4"/>
      <c r="D197" s="4"/>
      <c r="E197" s="4"/>
      <c r="F197" s="4"/>
      <c r="G197" s="4"/>
      <c r="H197" s="4"/>
      <c r="I197" s="4"/>
      <c r="J197" s="4"/>
      <c r="K197" s="4"/>
      <c r="L197" s="4"/>
      <c r="M197" s="4"/>
      <c r="N197" s="4"/>
      <c r="O197" s="4"/>
      <c r="P197" s="4"/>
      <c r="Q197" s="4"/>
      <c r="R197" s="4"/>
      <c r="S197" s="4"/>
      <c r="T197" s="4"/>
      <c r="U197" s="4"/>
      <c r="V197" s="4"/>
      <c r="W197" s="17"/>
    </row>
    <row r="198" spans="1:23" x14ac:dyDescent="0.25">
      <c r="A198" s="4"/>
      <c r="B198" s="4"/>
      <c r="C198" s="4"/>
      <c r="D198" s="4"/>
      <c r="E198" s="4"/>
      <c r="F198" s="4"/>
      <c r="G198" s="4"/>
      <c r="H198" s="4"/>
      <c r="I198" s="4"/>
      <c r="J198" s="4"/>
      <c r="K198" s="4"/>
      <c r="L198" s="4"/>
      <c r="M198" s="4"/>
      <c r="N198" s="4"/>
      <c r="O198" s="4"/>
      <c r="P198" s="4"/>
      <c r="Q198" s="4"/>
      <c r="R198" s="4"/>
      <c r="S198" s="4"/>
      <c r="T198" s="4"/>
      <c r="U198" s="4"/>
      <c r="V198" s="4"/>
      <c r="W198" s="17"/>
    </row>
    <row r="199" spans="1:23" x14ac:dyDescent="0.25">
      <c r="A199" s="4"/>
      <c r="B199" s="4"/>
      <c r="C199" s="4"/>
      <c r="D199" s="4"/>
      <c r="E199" s="4"/>
      <c r="F199" s="4"/>
      <c r="G199" s="4"/>
      <c r="H199" s="4"/>
      <c r="I199" s="4"/>
      <c r="J199" s="4"/>
      <c r="K199" s="4"/>
      <c r="L199" s="4"/>
      <c r="M199" s="4"/>
      <c r="N199" s="4"/>
      <c r="O199" s="4"/>
      <c r="P199" s="4"/>
      <c r="Q199" s="4"/>
      <c r="R199" s="4"/>
      <c r="S199" s="4"/>
      <c r="T199" s="4"/>
      <c r="U199" s="4"/>
      <c r="V199" s="4"/>
      <c r="W199" s="17"/>
    </row>
    <row r="200" spans="1:23" x14ac:dyDescent="0.25">
      <c r="A200" s="4"/>
      <c r="B200" s="4"/>
      <c r="C200" s="4"/>
      <c r="D200" s="4"/>
      <c r="E200" s="4"/>
      <c r="F200" s="4"/>
      <c r="G200" s="4"/>
      <c r="H200" s="4"/>
      <c r="I200" s="4"/>
      <c r="J200" s="4"/>
      <c r="K200" s="4"/>
      <c r="L200" s="4"/>
      <c r="M200" s="4"/>
      <c r="N200" s="4"/>
      <c r="O200" s="4"/>
      <c r="P200" s="4"/>
      <c r="Q200" s="4"/>
      <c r="R200" s="4"/>
      <c r="S200" s="4"/>
      <c r="T200" s="4"/>
      <c r="U200" s="4"/>
      <c r="V200" s="4"/>
      <c r="W200" s="17"/>
    </row>
    <row r="201" spans="1:23" x14ac:dyDescent="0.25">
      <c r="A201" s="4"/>
      <c r="B201" s="4"/>
      <c r="C201" s="4"/>
      <c r="D201" s="4"/>
      <c r="E201" s="4"/>
      <c r="F201" s="4"/>
      <c r="G201" s="4"/>
      <c r="H201" s="4"/>
      <c r="I201" s="4"/>
      <c r="J201" s="4"/>
      <c r="K201" s="4"/>
      <c r="L201" s="4"/>
      <c r="M201" s="4"/>
      <c r="N201" s="4"/>
      <c r="O201" s="4"/>
      <c r="P201" s="4"/>
      <c r="Q201" s="4"/>
      <c r="R201" s="4"/>
      <c r="S201" s="4"/>
      <c r="T201" s="4"/>
      <c r="U201" s="4"/>
      <c r="V201" s="4"/>
      <c r="W201" s="17"/>
    </row>
    <row r="202" spans="1:23" x14ac:dyDescent="0.25">
      <c r="A202" s="4"/>
      <c r="B202" s="4"/>
      <c r="C202" s="4"/>
      <c r="D202" s="4"/>
      <c r="E202" s="4"/>
      <c r="F202" s="4"/>
      <c r="G202" s="4"/>
      <c r="H202" s="4"/>
      <c r="I202" s="4"/>
      <c r="J202" s="4"/>
      <c r="K202" s="4"/>
      <c r="L202" s="4"/>
      <c r="M202" s="4"/>
      <c r="N202" s="4"/>
      <c r="O202" s="4"/>
      <c r="P202" s="4"/>
      <c r="Q202" s="4"/>
      <c r="R202" s="4"/>
      <c r="S202" s="4"/>
      <c r="T202" s="4"/>
      <c r="U202" s="4"/>
      <c r="V202" s="4"/>
      <c r="W202" s="17"/>
    </row>
  </sheetData>
  <mergeCells count="84">
    <mergeCell ref="E68:E70"/>
    <mergeCell ref="A52:D52"/>
    <mergeCell ref="A69:D69"/>
    <mergeCell ref="A70:D70"/>
    <mergeCell ref="A66:D66"/>
    <mergeCell ref="A67:D67"/>
    <mergeCell ref="A59:D59"/>
    <mergeCell ref="A60:D60"/>
    <mergeCell ref="A61:D61"/>
    <mergeCell ref="A62:D62"/>
    <mergeCell ref="A63:D63"/>
    <mergeCell ref="E65:E67"/>
    <mergeCell ref="A53:D53"/>
    <mergeCell ref="A54:D54"/>
    <mergeCell ref="A55:D55"/>
    <mergeCell ref="E20:E21"/>
    <mergeCell ref="E22:E24"/>
    <mergeCell ref="E25:E28"/>
    <mergeCell ref="E29:E32"/>
    <mergeCell ref="A23:D23"/>
    <mergeCell ref="A24:D24"/>
    <mergeCell ref="A25:D25"/>
    <mergeCell ref="A26:D26"/>
    <mergeCell ref="A27:D27"/>
    <mergeCell ref="A28:D28"/>
    <mergeCell ref="A29:D29"/>
    <mergeCell ref="A30:D30"/>
    <mergeCell ref="A31:D31"/>
    <mergeCell ref="A32:D32"/>
    <mergeCell ref="A21:D21"/>
    <mergeCell ref="A9:D9"/>
    <mergeCell ref="E9:E10"/>
    <mergeCell ref="A49:D49"/>
    <mergeCell ref="A50:D50"/>
    <mergeCell ref="A51:D51"/>
    <mergeCell ref="E33:E39"/>
    <mergeCell ref="A36:D36"/>
    <mergeCell ref="A37:D37"/>
    <mergeCell ref="A33:D33"/>
    <mergeCell ref="A34:D34"/>
    <mergeCell ref="A35:D35"/>
    <mergeCell ref="E40:E64"/>
    <mergeCell ref="A38:D38"/>
    <mergeCell ref="A40:D40"/>
    <mergeCell ref="A41:D41"/>
    <mergeCell ref="A42:D42"/>
    <mergeCell ref="B1:E1"/>
    <mergeCell ref="A4:E4"/>
    <mergeCell ref="A6:D7"/>
    <mergeCell ref="E6:E7"/>
    <mergeCell ref="B2:E2"/>
    <mergeCell ref="B3:E3"/>
    <mergeCell ref="A10:D10"/>
    <mergeCell ref="A71:D71"/>
    <mergeCell ref="E71:E72"/>
    <mergeCell ref="A72:D72"/>
    <mergeCell ref="A18:D18"/>
    <mergeCell ref="A20:D20"/>
    <mergeCell ref="A22:D22"/>
    <mergeCell ref="A57:D57"/>
    <mergeCell ref="A64:D64"/>
    <mergeCell ref="A65:D65"/>
    <mergeCell ref="A39:D39"/>
    <mergeCell ref="A43:D43"/>
    <mergeCell ref="A44:D44"/>
    <mergeCell ref="A45:D45"/>
    <mergeCell ref="A46:D46"/>
    <mergeCell ref="A58:D58"/>
    <mergeCell ref="A68:D68"/>
    <mergeCell ref="A11:D11"/>
    <mergeCell ref="E11:E12"/>
    <mergeCell ref="A13:D13"/>
    <mergeCell ref="E13:E14"/>
    <mergeCell ref="A47:D47"/>
    <mergeCell ref="A15:D15"/>
    <mergeCell ref="A17:D17"/>
    <mergeCell ref="E15:E16"/>
    <mergeCell ref="E17:E19"/>
    <mergeCell ref="A12:D12"/>
    <mergeCell ref="A14:D14"/>
    <mergeCell ref="A16:D16"/>
    <mergeCell ref="A19:D19"/>
    <mergeCell ref="A48:D48"/>
    <mergeCell ref="A56:D56"/>
  </mergeCells>
  <hyperlinks>
    <hyperlink ref="B3" r:id="rId1" display="Commission Delegated Regulation (EU) No 527/2014 of 12 March 2014 supplementing Directive (EU) No 2013/36/EU of the European Parliament and of the Council with regard to regulatory technical standards specifying the classes of instruments that adequately "/>
    <hyperlink ref="B1:I1" r:id="rId2" display="Obecné pokyny k zásadám odměňování podle čl. 74 odst. 3 a čl. 75 odst. 2 směrnice 2013/36/EU a zveřejňování údajů podle čl. 450 nařízení (EU) 575/2013 (EBA/GL/2015/22)"/>
    <hyperlink ref="B2:E2" r:id="rId3" display="Nařízení Komise v přenesené pravomoci (EU) č. 604/2014 ze dne 4. března 2014, kterým se doplňuje směrnice Evropského parlamentu a Rady 2013/36/EU, pokud jde o regulační technické normy týkající se kvalitativních a vhodných kvantitativních kritérií k určen"/>
    <hyperlink ref="B3:E3" r:id="rId4" display="Nařízení Komise v přenesené pravomoci (EU) č. 527/2014 ... stanoví kategorie nástrojů, které odpovídajícím způsobem odrážejí dlouhodobou úvěrovou kvalitu instituce a jsou vhodné k použití pro účely pohyblivé složky odměny"/>
  </hyperlinks>
  <pageMargins left="0.25" right="0.25" top="0.75" bottom="0.75" header="0.3" footer="0.3"/>
  <pageSetup paperSize="9" orientation="portrait"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theme="0"/>
  </sheetPr>
  <dimension ref="A1:P72"/>
  <sheetViews>
    <sheetView view="pageBreakPreview" topLeftCell="A4" zoomScaleNormal="70" zoomScaleSheetLayoutView="100" workbookViewId="0">
      <selection activeCell="B12" sqref="B10:P12"/>
    </sheetView>
  </sheetViews>
  <sheetFormatPr defaultRowHeight="12.75" x14ac:dyDescent="0.2"/>
  <cols>
    <col min="1" max="1" width="36.7109375" style="18" customWidth="1"/>
    <col min="2" max="3" width="7" style="18" customWidth="1"/>
    <col min="4" max="4" width="10.7109375" style="18" customWidth="1"/>
    <col min="5" max="5" width="10.140625" style="18" customWidth="1"/>
    <col min="6" max="6" width="7" style="18" customWidth="1"/>
    <col min="7" max="7" width="11.28515625" style="18" customWidth="1"/>
    <col min="8" max="8" width="7" style="18" customWidth="1"/>
    <col min="9" max="9" width="14.42578125" style="18" customWidth="1"/>
    <col min="10" max="10" width="7" style="18" customWidth="1"/>
    <col min="11" max="11" width="11.7109375" style="18" customWidth="1"/>
    <col min="12" max="13" width="7" style="18" customWidth="1"/>
    <col min="14" max="14" width="11" style="18" customWidth="1"/>
    <col min="15" max="16" width="7" style="18" customWidth="1"/>
    <col min="17" max="16384" width="9.140625" style="18"/>
  </cols>
  <sheetData>
    <row r="1" spans="1:16" ht="30" customHeight="1" x14ac:dyDescent="0.2">
      <c r="A1" s="259" t="s">
        <v>998</v>
      </c>
      <c r="B1" s="1227" t="s">
        <v>499</v>
      </c>
      <c r="C1" s="1227"/>
      <c r="D1" s="1227"/>
      <c r="E1" s="1227"/>
      <c r="F1" s="1227"/>
      <c r="G1" s="1227"/>
      <c r="H1" s="1227"/>
      <c r="I1" s="1227"/>
      <c r="J1" s="1227"/>
      <c r="K1" s="1227"/>
      <c r="L1" s="1227"/>
      <c r="M1" s="1227"/>
      <c r="N1" s="1227"/>
      <c r="O1" s="1227"/>
      <c r="P1" s="1228"/>
    </row>
    <row r="2" spans="1:16" ht="19.5" customHeight="1" x14ac:dyDescent="0.2">
      <c r="A2" s="148" t="s">
        <v>567</v>
      </c>
      <c r="B2" s="1227" t="s">
        <v>520</v>
      </c>
      <c r="C2" s="1227"/>
      <c r="D2" s="1227"/>
      <c r="E2" s="1227"/>
      <c r="F2" s="1227"/>
      <c r="G2" s="1227"/>
      <c r="H2" s="1227"/>
      <c r="I2" s="1227"/>
      <c r="J2" s="1227"/>
      <c r="K2" s="1227"/>
      <c r="L2" s="1227"/>
      <c r="M2" s="1227"/>
      <c r="N2" s="1227"/>
      <c r="O2" s="1227"/>
      <c r="P2" s="1228"/>
    </row>
    <row r="3" spans="1:16" ht="41.25" customHeight="1" x14ac:dyDescent="0.2">
      <c r="A3" s="148"/>
      <c r="B3" s="1227" t="s">
        <v>521</v>
      </c>
      <c r="C3" s="1227"/>
      <c r="D3" s="1227"/>
      <c r="E3" s="1227"/>
      <c r="F3" s="1227"/>
      <c r="G3" s="1227"/>
      <c r="H3" s="1227"/>
      <c r="I3" s="1227"/>
      <c r="J3" s="1227"/>
      <c r="K3" s="1227"/>
      <c r="L3" s="1227"/>
      <c r="M3" s="1227"/>
      <c r="N3" s="1227"/>
      <c r="O3" s="1227"/>
      <c r="P3" s="1228"/>
    </row>
    <row r="4" spans="1:16" x14ac:dyDescent="0.2">
      <c r="A4" s="445" t="s">
        <v>388</v>
      </c>
      <c r="B4" s="354"/>
      <c r="C4" s="354"/>
      <c r="D4" s="354"/>
      <c r="E4" s="490"/>
      <c r="F4" s="354"/>
      <c r="G4" s="354"/>
      <c r="H4" s="423"/>
      <c r="I4" s="423"/>
      <c r="J4" s="423"/>
      <c r="K4" s="423"/>
      <c r="L4" s="423"/>
      <c r="M4" s="423"/>
      <c r="N4" s="423"/>
      <c r="O4" s="423"/>
      <c r="P4" s="424"/>
    </row>
    <row r="5" spans="1:16" ht="13.5" thickBot="1" x14ac:dyDescent="0.25">
      <c r="A5" s="493"/>
      <c r="B5" s="494"/>
      <c r="C5" s="494"/>
      <c r="D5" s="494"/>
      <c r="E5" s="495"/>
      <c r="F5" s="494"/>
      <c r="G5" s="494"/>
      <c r="H5" s="481"/>
      <c r="I5" s="481"/>
      <c r="J5" s="481"/>
      <c r="K5" s="481"/>
      <c r="L5" s="481"/>
      <c r="M5" s="481"/>
      <c r="N5" s="481"/>
      <c r="O5" s="481"/>
      <c r="P5" s="482"/>
    </row>
    <row r="6" spans="1:16" x14ac:dyDescent="0.2">
      <c r="A6" s="1230" t="s">
        <v>568</v>
      </c>
      <c r="B6" s="1231"/>
      <c r="C6" s="1231"/>
      <c r="D6" s="1231"/>
      <c r="E6" s="1231"/>
      <c r="F6" s="1231"/>
      <c r="G6" s="1231"/>
      <c r="H6" s="1231"/>
      <c r="I6" s="1231"/>
      <c r="J6" s="1231"/>
      <c r="K6" s="1231"/>
      <c r="L6" s="1231"/>
      <c r="M6" s="1231"/>
      <c r="N6" s="1231"/>
      <c r="O6" s="1231"/>
      <c r="P6" s="1232"/>
    </row>
    <row r="7" spans="1:16" ht="13.5" thickBot="1" x14ac:dyDescent="0.25">
      <c r="A7" s="1230"/>
      <c r="B7" s="1231"/>
      <c r="C7" s="1231"/>
      <c r="D7" s="1231"/>
      <c r="E7" s="1231"/>
      <c r="F7" s="1231"/>
      <c r="G7" s="1231"/>
      <c r="H7" s="1231"/>
      <c r="I7" s="1231"/>
      <c r="J7" s="1231"/>
      <c r="K7" s="1231"/>
      <c r="L7" s="1231"/>
      <c r="M7" s="1231"/>
      <c r="N7" s="1231"/>
      <c r="O7" s="1231"/>
      <c r="P7" s="1232"/>
    </row>
    <row r="8" spans="1:16" ht="15.75" customHeight="1" thickBot="1" x14ac:dyDescent="0.25">
      <c r="A8" s="77" t="s">
        <v>559</v>
      </c>
      <c r="B8" s="137"/>
      <c r="C8" s="78"/>
      <c r="D8" s="79"/>
      <c r="E8" s="78"/>
      <c r="F8" s="79"/>
      <c r="G8" s="945" t="s">
        <v>1463</v>
      </c>
      <c r="H8" s="945"/>
      <c r="I8" s="265"/>
      <c r="J8" s="265"/>
      <c r="K8" s="265"/>
      <c r="L8" s="265"/>
      <c r="M8" s="265"/>
      <c r="N8" s="265"/>
      <c r="O8" s="265"/>
      <c r="P8" s="311"/>
    </row>
    <row r="9" spans="1:16" s="22" customFormat="1" ht="15.75" customHeight="1" thickBot="1" x14ac:dyDescent="0.25">
      <c r="A9" s="77" t="s">
        <v>602</v>
      </c>
      <c r="B9" s="77"/>
      <c r="C9" s="78"/>
      <c r="D9" s="78"/>
      <c r="E9" s="78"/>
      <c r="F9" s="78"/>
      <c r="G9" s="78">
        <v>2019</v>
      </c>
      <c r="H9" s="78"/>
      <c r="I9" s="78"/>
      <c r="J9" s="78"/>
      <c r="K9" s="78"/>
      <c r="L9" s="78"/>
      <c r="M9" s="78"/>
      <c r="N9" s="78"/>
      <c r="O9" s="78"/>
      <c r="P9" s="141"/>
    </row>
    <row r="10" spans="1:16" s="22" customFormat="1" ht="56.25" customHeight="1" thickBot="1" x14ac:dyDescent="0.25">
      <c r="A10" s="1235"/>
      <c r="B10" s="1306" t="s">
        <v>623</v>
      </c>
      <c r="C10" s="1307"/>
      <c r="D10" s="1308" t="s">
        <v>1340</v>
      </c>
      <c r="E10" s="1308"/>
      <c r="F10" s="1308"/>
      <c r="G10" s="1308"/>
      <c r="H10" s="1308"/>
      <c r="I10" s="1308"/>
      <c r="J10" s="1308"/>
      <c r="K10" s="1308"/>
      <c r="L10" s="1308"/>
      <c r="M10" s="1308"/>
      <c r="N10" s="1308"/>
      <c r="O10" s="1308"/>
      <c r="P10" s="1309"/>
    </row>
    <row r="11" spans="1:16" s="22" customFormat="1" ht="61.5" customHeight="1" thickBot="1" x14ac:dyDescent="0.25">
      <c r="A11" s="1236"/>
      <c r="B11" s="1310"/>
      <c r="C11" s="1311"/>
      <c r="D11" s="1312" t="s">
        <v>1343</v>
      </c>
      <c r="E11" s="1233" t="s">
        <v>538</v>
      </c>
      <c r="F11" s="1234"/>
      <c r="G11" s="1233" t="s">
        <v>539</v>
      </c>
      <c r="H11" s="1234"/>
      <c r="I11" s="1233" t="s">
        <v>541</v>
      </c>
      <c r="J11" s="1234"/>
      <c r="K11" s="1233" t="s">
        <v>540</v>
      </c>
      <c r="L11" s="1234"/>
      <c r="M11" s="1233" t="s">
        <v>543</v>
      </c>
      <c r="N11" s="1234"/>
      <c r="O11" s="1233" t="s">
        <v>566</v>
      </c>
      <c r="P11" s="1313"/>
    </row>
    <row r="12" spans="1:16" s="22" customFormat="1" ht="63.75" customHeight="1" thickBot="1" x14ac:dyDescent="0.25">
      <c r="A12" s="1237"/>
      <c r="B12" s="1314" t="s">
        <v>1341</v>
      </c>
      <c r="C12" s="629" t="s">
        <v>1342</v>
      </c>
      <c r="D12" s="1315"/>
      <c r="E12" s="444" t="s">
        <v>355</v>
      </c>
      <c r="F12" s="444" t="s">
        <v>1344</v>
      </c>
      <c r="G12" s="444" t="s">
        <v>355</v>
      </c>
      <c r="H12" s="444" t="s">
        <v>1344</v>
      </c>
      <c r="I12" s="444" t="s">
        <v>355</v>
      </c>
      <c r="J12" s="444" t="s">
        <v>1344</v>
      </c>
      <c r="K12" s="444" t="s">
        <v>355</v>
      </c>
      <c r="L12" s="444" t="s">
        <v>1344</v>
      </c>
      <c r="M12" s="444" t="s">
        <v>355</v>
      </c>
      <c r="N12" s="444" t="s">
        <v>1344</v>
      </c>
      <c r="O12" s="444" t="s">
        <v>355</v>
      </c>
      <c r="P12" s="444" t="s">
        <v>1344</v>
      </c>
    </row>
    <row r="13" spans="1:16" s="22" customFormat="1" ht="27" x14ac:dyDescent="0.2">
      <c r="A13" s="132" t="s">
        <v>595</v>
      </c>
      <c r="B13" s="28"/>
      <c r="C13" s="159"/>
      <c r="D13" s="94" t="s">
        <v>1485</v>
      </c>
      <c r="E13" s="94" t="s">
        <v>1485</v>
      </c>
      <c r="F13" s="13" t="s">
        <v>1415</v>
      </c>
      <c r="G13" s="94" t="s">
        <v>1485</v>
      </c>
      <c r="H13" s="13" t="s">
        <v>1415</v>
      </c>
      <c r="I13" s="94" t="s">
        <v>1485</v>
      </c>
      <c r="J13" s="13" t="s">
        <v>1415</v>
      </c>
      <c r="K13" s="94" t="s">
        <v>1485</v>
      </c>
      <c r="L13" s="13" t="s">
        <v>1415</v>
      </c>
      <c r="M13" s="13" t="s">
        <v>1415</v>
      </c>
      <c r="N13" s="94" t="s">
        <v>1486</v>
      </c>
      <c r="O13" s="13" t="s">
        <v>1415</v>
      </c>
      <c r="P13" s="19" t="s">
        <v>1415</v>
      </c>
    </row>
    <row r="14" spans="1:16" s="22" customFormat="1" ht="25.5" x14ac:dyDescent="0.2">
      <c r="A14" s="133" t="s">
        <v>593</v>
      </c>
      <c r="B14" s="16"/>
      <c r="C14" s="160"/>
      <c r="D14" s="633"/>
      <c r="E14" s="127"/>
      <c r="F14" s="128"/>
      <c r="G14" s="128"/>
      <c r="H14" s="128"/>
      <c r="I14" s="128"/>
      <c r="J14" s="128"/>
      <c r="K14" s="128"/>
      <c r="L14" s="128"/>
      <c r="M14" s="128"/>
      <c r="N14" s="128"/>
      <c r="O14" s="128"/>
      <c r="P14" s="129"/>
    </row>
    <row r="15" spans="1:16" s="22" customFormat="1" ht="54" x14ac:dyDescent="0.2">
      <c r="A15" s="96" t="s">
        <v>600</v>
      </c>
      <c r="B15" s="123"/>
      <c r="C15" s="161"/>
      <c r="D15" s="126"/>
      <c r="E15" s="94" t="s">
        <v>1485</v>
      </c>
      <c r="F15" s="13" t="s">
        <v>1415</v>
      </c>
      <c r="G15" s="13" t="s">
        <v>1485</v>
      </c>
      <c r="H15" s="13" t="s">
        <v>1415</v>
      </c>
      <c r="I15" s="13" t="s">
        <v>1485</v>
      </c>
      <c r="J15" s="13" t="s">
        <v>1415</v>
      </c>
      <c r="K15" s="13" t="s">
        <v>1485</v>
      </c>
      <c r="L15" s="13" t="s">
        <v>1415</v>
      </c>
      <c r="M15" s="13" t="s">
        <v>1415</v>
      </c>
      <c r="N15" s="13" t="s">
        <v>1487</v>
      </c>
      <c r="O15" s="13" t="s">
        <v>1415</v>
      </c>
      <c r="P15" s="19" t="s">
        <v>1415</v>
      </c>
    </row>
    <row r="16" spans="1:16" s="22" customFormat="1" ht="25.5" x14ac:dyDescent="0.2">
      <c r="A16" s="96" t="s">
        <v>594</v>
      </c>
      <c r="B16" s="123"/>
      <c r="C16" s="161"/>
      <c r="D16" s="126"/>
      <c r="E16" s="94" t="s">
        <v>1485</v>
      </c>
      <c r="F16" s="13" t="s">
        <v>1415</v>
      </c>
      <c r="G16" s="13" t="s">
        <v>1485</v>
      </c>
      <c r="H16" s="13" t="s">
        <v>1415</v>
      </c>
      <c r="I16" s="13" t="s">
        <v>1485</v>
      </c>
      <c r="J16" s="13" t="s">
        <v>1415</v>
      </c>
      <c r="K16" s="13" t="s">
        <v>1485</v>
      </c>
      <c r="L16" s="13" t="s">
        <v>1415</v>
      </c>
      <c r="M16" s="13" t="s">
        <v>1415</v>
      </c>
      <c r="N16" s="13" t="s">
        <v>1486</v>
      </c>
      <c r="O16" s="13" t="s">
        <v>1415</v>
      </c>
      <c r="P16" s="19" t="s">
        <v>1415</v>
      </c>
    </row>
    <row r="17" spans="1:16" s="22" customFormat="1" ht="27" x14ac:dyDescent="0.2">
      <c r="A17" s="496" t="s">
        <v>1392</v>
      </c>
      <c r="B17" s="124"/>
      <c r="C17" s="162"/>
      <c r="D17" s="634">
        <v>16217456</v>
      </c>
      <c r="E17" s="634">
        <v>16217456</v>
      </c>
      <c r="F17" s="635"/>
      <c r="G17" s="635">
        <v>16217456</v>
      </c>
      <c r="H17" s="635"/>
      <c r="I17" s="635">
        <v>16217456</v>
      </c>
      <c r="J17" s="635"/>
      <c r="K17" s="635">
        <v>16217456</v>
      </c>
      <c r="L17" s="635"/>
      <c r="M17" s="635"/>
      <c r="N17" s="635">
        <v>5682000</v>
      </c>
      <c r="O17" s="635"/>
      <c r="P17" s="636"/>
    </row>
    <row r="18" spans="1:16" s="22" customFormat="1" x14ac:dyDescent="0.2">
      <c r="A18" s="457" t="s">
        <v>586</v>
      </c>
      <c r="B18" s="101"/>
      <c r="C18" s="162"/>
      <c r="D18" s="637"/>
      <c r="E18" s="634"/>
      <c r="F18" s="635"/>
      <c r="G18" s="635"/>
      <c r="H18" s="635"/>
      <c r="I18" s="635"/>
      <c r="J18" s="635"/>
      <c r="K18" s="635"/>
      <c r="L18" s="635"/>
      <c r="M18" s="635"/>
      <c r="N18" s="635"/>
      <c r="O18" s="635"/>
      <c r="P18" s="636"/>
    </row>
    <row r="19" spans="1:16" s="22" customFormat="1" x14ac:dyDescent="0.2">
      <c r="A19" s="457" t="s">
        <v>587</v>
      </c>
      <c r="B19" s="101"/>
      <c r="C19" s="102"/>
      <c r="D19" s="637"/>
      <c r="E19" s="634"/>
      <c r="F19" s="635"/>
      <c r="G19" s="635"/>
      <c r="H19" s="635"/>
      <c r="I19" s="635"/>
      <c r="J19" s="635"/>
      <c r="K19" s="635"/>
      <c r="L19" s="635"/>
      <c r="M19" s="635"/>
      <c r="N19" s="635"/>
      <c r="O19" s="635"/>
      <c r="P19" s="636"/>
    </row>
    <row r="20" spans="1:16" s="22" customFormat="1" ht="25.5" x14ac:dyDescent="0.2">
      <c r="A20" s="457" t="s">
        <v>588</v>
      </c>
      <c r="B20" s="101"/>
      <c r="C20" s="102"/>
      <c r="D20" s="637"/>
      <c r="E20" s="634"/>
      <c r="F20" s="635"/>
      <c r="G20" s="635"/>
      <c r="H20" s="635"/>
      <c r="I20" s="635"/>
      <c r="J20" s="635"/>
      <c r="K20" s="635"/>
      <c r="L20" s="635"/>
      <c r="M20" s="635"/>
      <c r="N20" s="635"/>
      <c r="O20" s="635"/>
      <c r="P20" s="636"/>
    </row>
    <row r="21" spans="1:16" s="22" customFormat="1" ht="20.25" customHeight="1" x14ac:dyDescent="0.2">
      <c r="A21" s="496" t="s">
        <v>582</v>
      </c>
      <c r="B21" s="101"/>
      <c r="C21" s="102"/>
      <c r="D21" s="638"/>
      <c r="E21" s="634"/>
      <c r="F21" s="635"/>
      <c r="G21" s="635"/>
      <c r="H21" s="635"/>
      <c r="I21" s="635"/>
      <c r="J21" s="635"/>
      <c r="K21" s="635"/>
      <c r="L21" s="635"/>
      <c r="M21" s="635"/>
      <c r="N21" s="635"/>
      <c r="O21" s="635"/>
      <c r="P21" s="636"/>
    </row>
    <row r="22" spans="1:16" s="22" customFormat="1" ht="27" x14ac:dyDescent="0.2">
      <c r="A22" s="496" t="s">
        <v>1393</v>
      </c>
      <c r="B22" s="20"/>
      <c r="C22" s="102"/>
      <c r="D22" s="634">
        <v>14963956</v>
      </c>
      <c r="E22" s="634">
        <v>14963956</v>
      </c>
      <c r="F22" s="635"/>
      <c r="G22" s="635">
        <v>14963956</v>
      </c>
      <c r="H22" s="635"/>
      <c r="I22" s="635">
        <v>14963956</v>
      </c>
      <c r="J22" s="635"/>
      <c r="K22" s="635">
        <v>14963956</v>
      </c>
      <c r="L22" s="635"/>
      <c r="M22" s="635"/>
      <c r="N22" s="635">
        <v>1470000</v>
      </c>
      <c r="O22" s="635"/>
      <c r="P22" s="636"/>
    </row>
    <row r="23" spans="1:16" s="22" customFormat="1" ht="25.5" x14ac:dyDescent="0.2">
      <c r="A23" s="98" t="s">
        <v>589</v>
      </c>
      <c r="B23" s="21"/>
      <c r="C23" s="103"/>
      <c r="D23" s="634">
        <v>7915940</v>
      </c>
      <c r="E23" s="634">
        <v>7915940</v>
      </c>
      <c r="F23" s="635"/>
      <c r="G23" s="635">
        <v>7915940</v>
      </c>
      <c r="H23" s="635"/>
      <c r="I23" s="635">
        <v>7915940</v>
      </c>
      <c r="J23" s="635"/>
      <c r="K23" s="635">
        <v>7915940</v>
      </c>
      <c r="L23" s="635"/>
      <c r="M23" s="635"/>
      <c r="N23" s="635">
        <v>1470000</v>
      </c>
      <c r="O23" s="635"/>
      <c r="P23" s="636"/>
    </row>
    <row r="24" spans="1:16" s="22" customFormat="1" ht="25.5" x14ac:dyDescent="0.2">
      <c r="A24" s="98" t="s">
        <v>590</v>
      </c>
      <c r="B24" s="104"/>
      <c r="C24" s="103"/>
      <c r="D24" s="639">
        <v>2175299</v>
      </c>
      <c r="E24" s="639">
        <v>2175299</v>
      </c>
      <c r="F24" s="635"/>
      <c r="G24" s="635">
        <v>2175299</v>
      </c>
      <c r="H24" s="635"/>
      <c r="I24" s="635">
        <v>2175299</v>
      </c>
      <c r="J24" s="635"/>
      <c r="K24" s="635">
        <v>2175299</v>
      </c>
      <c r="L24" s="635"/>
      <c r="M24" s="635"/>
      <c r="N24" s="635"/>
      <c r="O24" s="635"/>
      <c r="P24" s="636"/>
    </row>
    <row r="25" spans="1:16" s="22" customFormat="1" ht="25.5" x14ac:dyDescent="0.2">
      <c r="A25" s="98" t="s">
        <v>591</v>
      </c>
      <c r="B25" s="104"/>
      <c r="C25" s="103"/>
      <c r="D25" s="639">
        <v>4872717</v>
      </c>
      <c r="E25" s="639">
        <v>4872717</v>
      </c>
      <c r="F25" s="635"/>
      <c r="G25" s="635">
        <v>4872717</v>
      </c>
      <c r="H25" s="635"/>
      <c r="I25" s="635">
        <v>4872717</v>
      </c>
      <c r="J25" s="635"/>
      <c r="K25" s="635">
        <v>4872717</v>
      </c>
      <c r="L25" s="635"/>
      <c r="M25" s="635"/>
      <c r="N25" s="635"/>
      <c r="O25" s="635"/>
      <c r="P25" s="636"/>
    </row>
    <row r="26" spans="1:16" s="22" customFormat="1" ht="27.75" thickBot="1" x14ac:dyDescent="0.25">
      <c r="A26" s="97" t="s">
        <v>581</v>
      </c>
      <c r="B26" s="131"/>
      <c r="C26" s="163"/>
      <c r="D26" s="638"/>
      <c r="E26" s="640"/>
      <c r="F26" s="635"/>
      <c r="G26" s="635"/>
      <c r="H26" s="635"/>
      <c r="I26" s="635"/>
      <c r="J26" s="635"/>
      <c r="K26" s="635"/>
      <c r="L26" s="635"/>
      <c r="M26" s="635"/>
      <c r="N26" s="635"/>
      <c r="O26" s="635"/>
      <c r="P26" s="636"/>
    </row>
    <row r="27" spans="1:16" s="22" customFormat="1" ht="13.5" thickBot="1" x14ac:dyDescent="0.25">
      <c r="A27" s="1201" t="s">
        <v>592</v>
      </c>
      <c r="B27" s="1202"/>
      <c r="C27" s="1202"/>
      <c r="D27" s="1202"/>
      <c r="E27" s="1202"/>
      <c r="F27" s="1202"/>
      <c r="G27" s="1202"/>
      <c r="H27" s="1202"/>
      <c r="I27" s="1202"/>
      <c r="J27" s="1202"/>
      <c r="K27" s="1202"/>
      <c r="L27" s="1202"/>
      <c r="M27" s="1202"/>
      <c r="N27" s="1202"/>
      <c r="O27" s="1202"/>
      <c r="P27" s="1229"/>
    </row>
    <row r="28" spans="1:16" s="443" customFormat="1" ht="38.25" x14ac:dyDescent="0.2">
      <c r="A28" s="99" t="s">
        <v>1389</v>
      </c>
      <c r="B28" s="164"/>
      <c r="C28" s="165"/>
      <c r="D28" s="639">
        <v>3211842.5</v>
      </c>
      <c r="E28" s="639">
        <v>3211842.5</v>
      </c>
      <c r="F28" s="639"/>
      <c r="G28" s="639">
        <v>3211842.5</v>
      </c>
      <c r="H28" s="639"/>
      <c r="I28" s="639">
        <v>3211842.5</v>
      </c>
      <c r="J28" s="639"/>
      <c r="K28" s="639">
        <v>3211842.5</v>
      </c>
      <c r="L28" s="639"/>
      <c r="M28" s="639"/>
      <c r="N28" s="639"/>
      <c r="O28" s="639"/>
      <c r="P28" s="639"/>
    </row>
    <row r="29" spans="1:16" s="443" customFormat="1" ht="39.75" x14ac:dyDescent="0.2">
      <c r="A29" s="99" t="s">
        <v>624</v>
      </c>
      <c r="B29" s="106"/>
      <c r="C29" s="105"/>
      <c r="D29" s="639">
        <v>1667500</v>
      </c>
      <c r="E29" s="639">
        <v>1667500</v>
      </c>
      <c r="F29" s="639"/>
      <c r="G29" s="639">
        <v>1667500</v>
      </c>
      <c r="H29" s="639"/>
      <c r="I29" s="639">
        <v>1667500</v>
      </c>
      <c r="J29" s="639"/>
      <c r="K29" s="639">
        <v>1667500</v>
      </c>
      <c r="L29" s="639"/>
      <c r="M29" s="639"/>
      <c r="N29" s="639"/>
      <c r="O29" s="639"/>
      <c r="P29" s="639"/>
    </row>
    <row r="30" spans="1:16" s="22" customFormat="1" ht="38.25" x14ac:dyDescent="0.2">
      <c r="A30" s="496" t="s">
        <v>597</v>
      </c>
      <c r="B30" s="221"/>
      <c r="C30" s="298"/>
      <c r="D30" s="639">
        <v>1667500</v>
      </c>
      <c r="E30" s="639">
        <v>1667500</v>
      </c>
      <c r="F30" s="639"/>
      <c r="G30" s="639">
        <v>1667500</v>
      </c>
      <c r="H30" s="639"/>
      <c r="I30" s="639">
        <v>1667500</v>
      </c>
      <c r="J30" s="639"/>
      <c r="K30" s="639">
        <v>1667500</v>
      </c>
      <c r="L30" s="639"/>
      <c r="M30" s="639"/>
      <c r="N30" s="639"/>
      <c r="O30" s="639"/>
      <c r="P30" s="639"/>
    </row>
    <row r="31" spans="1:16" s="22" customFormat="1" ht="38.25" x14ac:dyDescent="0.2">
      <c r="A31" s="496" t="s">
        <v>598</v>
      </c>
      <c r="B31" s="221"/>
      <c r="C31" s="298"/>
      <c r="D31" s="639"/>
      <c r="E31" s="639"/>
      <c r="F31" s="639"/>
      <c r="G31" s="639"/>
      <c r="H31" s="639"/>
      <c r="I31" s="639"/>
      <c r="J31" s="639"/>
      <c r="K31" s="639"/>
      <c r="L31" s="639"/>
      <c r="M31" s="639"/>
      <c r="N31" s="639"/>
      <c r="O31" s="639"/>
      <c r="P31" s="639"/>
    </row>
    <row r="32" spans="1:16" s="22" customFormat="1" ht="39.75" customHeight="1" x14ac:dyDescent="0.2">
      <c r="A32" s="496" t="s">
        <v>599</v>
      </c>
      <c r="B32" s="221"/>
      <c r="C32" s="298"/>
      <c r="D32" s="639"/>
      <c r="E32" s="639"/>
      <c r="F32" s="639"/>
      <c r="G32" s="639"/>
      <c r="H32" s="639"/>
      <c r="I32" s="639"/>
      <c r="J32" s="639"/>
      <c r="K32" s="639"/>
      <c r="L32" s="639"/>
      <c r="M32" s="639"/>
      <c r="N32" s="639"/>
      <c r="O32" s="639"/>
      <c r="P32" s="639"/>
    </row>
    <row r="33" spans="1:16" s="22" customFormat="1" ht="39.75" x14ac:dyDescent="0.2">
      <c r="A33" s="496" t="s">
        <v>1390</v>
      </c>
      <c r="B33" s="221"/>
      <c r="C33" s="298"/>
      <c r="D33" s="639"/>
      <c r="E33" s="639"/>
      <c r="F33" s="639"/>
      <c r="G33" s="639"/>
      <c r="H33" s="639"/>
      <c r="I33" s="639"/>
      <c r="J33" s="639"/>
      <c r="K33" s="639"/>
      <c r="L33" s="639"/>
      <c r="M33" s="639"/>
      <c r="N33" s="639"/>
      <c r="O33" s="639"/>
      <c r="P33" s="639"/>
    </row>
    <row r="34" spans="1:16" s="22" customFormat="1" ht="52.5" x14ac:dyDescent="0.2">
      <c r="A34" s="496" t="s">
        <v>1391</v>
      </c>
      <c r="B34" s="221"/>
      <c r="C34" s="298"/>
      <c r="D34" s="639">
        <v>1544342.5</v>
      </c>
      <c r="E34" s="639">
        <v>1544342.5</v>
      </c>
      <c r="F34" s="639"/>
      <c r="G34" s="639">
        <v>1544342.5</v>
      </c>
      <c r="H34" s="639"/>
      <c r="I34" s="639">
        <v>1544342.5</v>
      </c>
      <c r="J34" s="639"/>
      <c r="K34" s="639">
        <v>1544342.5</v>
      </c>
      <c r="L34" s="639"/>
      <c r="M34" s="639"/>
      <c r="N34" s="639"/>
      <c r="O34" s="639"/>
      <c r="P34" s="639"/>
    </row>
    <row r="35" spans="1:16" s="22" customFormat="1" ht="39" thickBot="1" x14ac:dyDescent="0.25">
      <c r="A35" s="497" t="s">
        <v>611</v>
      </c>
      <c r="B35" s="131"/>
      <c r="C35" s="110"/>
      <c r="D35" s="639"/>
      <c r="E35" s="639"/>
      <c r="F35" s="639"/>
      <c r="G35" s="639"/>
      <c r="H35" s="639"/>
      <c r="I35" s="639"/>
      <c r="J35" s="639"/>
      <c r="K35" s="639"/>
      <c r="L35" s="639"/>
      <c r="M35" s="639"/>
      <c r="N35" s="639"/>
      <c r="O35" s="639"/>
      <c r="P35" s="639"/>
    </row>
    <row r="36" spans="1:16" s="22" customFormat="1" ht="25.5" x14ac:dyDescent="0.2">
      <c r="A36" s="134" t="s">
        <v>603</v>
      </c>
      <c r="B36" s="166"/>
      <c r="C36" s="167"/>
      <c r="D36" s="639">
        <v>1518326</v>
      </c>
      <c r="E36" s="639">
        <v>1518326</v>
      </c>
      <c r="F36" s="639"/>
      <c r="G36" s="639">
        <v>1518326</v>
      </c>
      <c r="H36" s="639"/>
      <c r="I36" s="639">
        <v>1518326</v>
      </c>
      <c r="J36" s="639"/>
      <c r="K36" s="639">
        <v>1518326</v>
      </c>
      <c r="L36" s="639"/>
      <c r="M36" s="639"/>
      <c r="N36" s="639"/>
      <c r="O36" s="639"/>
      <c r="P36" s="639"/>
    </row>
    <row r="37" spans="1:16" s="22" customFormat="1" ht="52.5" x14ac:dyDescent="0.2">
      <c r="A37" s="100" t="s">
        <v>596</v>
      </c>
      <c r="B37" s="130"/>
      <c r="C37" s="107"/>
      <c r="D37" s="639"/>
      <c r="E37" s="639"/>
      <c r="F37" s="639"/>
      <c r="G37" s="639"/>
      <c r="H37" s="639"/>
      <c r="I37" s="639"/>
      <c r="J37" s="639"/>
      <c r="K37" s="639"/>
      <c r="L37" s="639"/>
      <c r="M37" s="639"/>
      <c r="N37" s="639"/>
      <c r="O37" s="639"/>
      <c r="P37" s="639"/>
    </row>
    <row r="38" spans="1:16" s="22" customFormat="1" ht="51" x14ac:dyDescent="0.2">
      <c r="A38" s="99" t="s">
        <v>604</v>
      </c>
      <c r="B38" s="104"/>
      <c r="C38" s="105"/>
      <c r="D38" s="639"/>
      <c r="E38" s="639"/>
      <c r="F38" s="639"/>
      <c r="G38" s="639"/>
      <c r="H38" s="639"/>
      <c r="I38" s="639"/>
      <c r="J38" s="639"/>
      <c r="K38" s="639"/>
      <c r="L38" s="639"/>
      <c r="M38" s="639"/>
      <c r="N38" s="639"/>
      <c r="O38" s="639"/>
      <c r="P38" s="639"/>
    </row>
    <row r="39" spans="1:16" s="22" customFormat="1" ht="52.5" x14ac:dyDescent="0.2">
      <c r="A39" s="100" t="s">
        <v>605</v>
      </c>
      <c r="B39" s="108"/>
      <c r="C39" s="107"/>
      <c r="D39" s="639"/>
      <c r="E39" s="639"/>
      <c r="F39" s="639"/>
      <c r="G39" s="639"/>
      <c r="H39" s="639"/>
      <c r="I39" s="639"/>
      <c r="J39" s="639"/>
      <c r="K39" s="639"/>
      <c r="L39" s="639"/>
      <c r="M39" s="639"/>
      <c r="N39" s="639"/>
      <c r="O39" s="639"/>
      <c r="P39" s="639"/>
    </row>
    <row r="40" spans="1:16" s="22" customFormat="1" ht="25.5" x14ac:dyDescent="0.2">
      <c r="A40" s="99" t="s">
        <v>1345</v>
      </c>
      <c r="B40" s="108"/>
      <c r="C40" s="105"/>
      <c r="D40" s="639"/>
      <c r="E40" s="639"/>
      <c r="F40" s="639"/>
      <c r="G40" s="639"/>
      <c r="H40" s="639"/>
      <c r="I40" s="639"/>
      <c r="J40" s="639"/>
      <c r="K40" s="639"/>
      <c r="L40" s="639"/>
      <c r="M40" s="639"/>
      <c r="N40" s="639"/>
      <c r="O40" s="639"/>
      <c r="P40" s="639"/>
    </row>
    <row r="41" spans="1:16" s="22" customFormat="1" x14ac:dyDescent="0.2">
      <c r="A41" s="100" t="s">
        <v>606</v>
      </c>
      <c r="B41" s="109"/>
      <c r="C41" s="107"/>
      <c r="D41" s="639"/>
      <c r="E41" s="639"/>
      <c r="F41" s="639"/>
      <c r="G41" s="639"/>
      <c r="H41" s="639"/>
      <c r="I41" s="639"/>
      <c r="J41" s="639"/>
      <c r="K41" s="639"/>
      <c r="L41" s="639"/>
      <c r="M41" s="639"/>
      <c r="N41" s="639"/>
      <c r="O41" s="639"/>
      <c r="P41" s="639"/>
    </row>
    <row r="42" spans="1:16" s="22" customFormat="1" x14ac:dyDescent="0.2">
      <c r="A42" s="100" t="s">
        <v>573</v>
      </c>
      <c r="B42" s="109"/>
      <c r="C42" s="107"/>
      <c r="D42" s="639"/>
      <c r="E42" s="639"/>
      <c r="F42" s="639"/>
      <c r="G42" s="639"/>
      <c r="H42" s="639"/>
      <c r="I42" s="639"/>
      <c r="J42" s="639"/>
      <c r="K42" s="639"/>
      <c r="L42" s="639"/>
      <c r="M42" s="639"/>
      <c r="N42" s="639"/>
      <c r="O42" s="639"/>
      <c r="P42" s="639"/>
    </row>
    <row r="43" spans="1:16" s="22" customFormat="1" ht="25.5" x14ac:dyDescent="0.2">
      <c r="A43" s="100" t="s">
        <v>607</v>
      </c>
      <c r="B43" s="14"/>
      <c r="C43" s="107"/>
      <c r="D43" s="639"/>
      <c r="E43" s="639"/>
      <c r="F43" s="639"/>
      <c r="G43" s="639"/>
      <c r="H43" s="639"/>
      <c r="I43" s="639"/>
      <c r="J43" s="639"/>
      <c r="K43" s="639"/>
      <c r="L43" s="639"/>
      <c r="M43" s="639"/>
      <c r="N43" s="639"/>
      <c r="O43" s="639"/>
      <c r="P43" s="639"/>
    </row>
    <row r="44" spans="1:16" s="22" customFormat="1" ht="24.75" customHeight="1" x14ac:dyDescent="0.2">
      <c r="A44" s="99" t="s">
        <v>608</v>
      </c>
      <c r="B44" s="108"/>
      <c r="C44" s="105"/>
      <c r="D44" s="639"/>
      <c r="E44" s="639"/>
      <c r="F44" s="639"/>
      <c r="G44" s="639"/>
      <c r="H44" s="639"/>
      <c r="I44" s="639"/>
      <c r="J44" s="639"/>
      <c r="K44" s="639"/>
      <c r="L44" s="639"/>
      <c r="M44" s="639"/>
      <c r="N44" s="639"/>
      <c r="O44" s="639"/>
      <c r="P44" s="639"/>
    </row>
    <row r="45" spans="1:16" s="22" customFormat="1" ht="26.25" thickBot="1" x14ac:dyDescent="0.25">
      <c r="A45" s="95" t="s">
        <v>609</v>
      </c>
      <c r="B45" s="15"/>
      <c r="C45" s="110"/>
      <c r="D45" s="639"/>
      <c r="E45" s="639"/>
      <c r="F45" s="639"/>
      <c r="G45" s="639"/>
      <c r="H45" s="639"/>
      <c r="I45" s="639"/>
      <c r="J45" s="639"/>
      <c r="K45" s="639"/>
      <c r="L45" s="639"/>
      <c r="M45" s="639"/>
      <c r="N45" s="639"/>
      <c r="O45" s="639"/>
      <c r="P45" s="639"/>
    </row>
    <row r="46" spans="1:16" s="22" customFormat="1" ht="25.5" x14ac:dyDescent="0.2">
      <c r="A46" s="97" t="s">
        <v>547</v>
      </c>
      <c r="B46" s="221"/>
      <c r="C46" s="298"/>
      <c r="D46" s="639"/>
      <c r="E46" s="639"/>
      <c r="F46" s="639"/>
      <c r="G46" s="639"/>
      <c r="H46" s="639"/>
      <c r="I46" s="639"/>
      <c r="J46" s="639"/>
      <c r="K46" s="639"/>
      <c r="L46" s="639"/>
      <c r="M46" s="639"/>
      <c r="N46" s="639"/>
      <c r="O46" s="639"/>
      <c r="P46" s="639"/>
    </row>
    <row r="47" spans="1:16" s="22" customFormat="1" ht="27" x14ac:dyDescent="0.2">
      <c r="A47" s="97" t="s">
        <v>610</v>
      </c>
      <c r="B47" s="221"/>
      <c r="C47" s="298"/>
      <c r="D47" s="639"/>
      <c r="E47" s="639"/>
      <c r="F47" s="639"/>
      <c r="G47" s="639"/>
      <c r="H47" s="639"/>
      <c r="I47" s="639"/>
      <c r="J47" s="639"/>
      <c r="K47" s="639"/>
      <c r="L47" s="639"/>
      <c r="M47" s="639"/>
      <c r="N47" s="639"/>
      <c r="O47" s="639"/>
      <c r="P47" s="639"/>
    </row>
    <row r="48" spans="1:16" s="22" customFormat="1" ht="53.25" thickBot="1" x14ac:dyDescent="0.25">
      <c r="A48" s="135" t="s">
        <v>601</v>
      </c>
      <c r="B48" s="222"/>
      <c r="C48" s="313"/>
      <c r="D48" s="639"/>
      <c r="E48" s="639"/>
      <c r="F48" s="639"/>
      <c r="G48" s="639"/>
      <c r="H48" s="639"/>
      <c r="I48" s="639"/>
      <c r="J48" s="639"/>
      <c r="K48" s="639"/>
      <c r="L48" s="639"/>
      <c r="M48" s="639"/>
      <c r="N48" s="639"/>
      <c r="O48" s="639"/>
      <c r="P48" s="639"/>
    </row>
    <row r="49" spans="1:16" s="443" customFormat="1" ht="8.25" customHeight="1" x14ac:dyDescent="0.2">
      <c r="A49" s="273"/>
      <c r="B49" s="273"/>
      <c r="C49" s="273"/>
      <c r="D49" s="273"/>
      <c r="E49" s="273"/>
      <c r="F49" s="273"/>
      <c r="G49" s="273"/>
      <c r="H49" s="273"/>
      <c r="I49" s="273"/>
      <c r="J49" s="273"/>
      <c r="K49" s="273"/>
      <c r="L49" s="273"/>
      <c r="M49" s="273"/>
      <c r="N49" s="273"/>
      <c r="O49" s="273"/>
      <c r="P49" s="273"/>
    </row>
    <row r="50" spans="1:16" s="443" customFormat="1" ht="27.75" customHeight="1" x14ac:dyDescent="0.2">
      <c r="A50" s="1226" t="s">
        <v>506</v>
      </c>
      <c r="B50" s="1226"/>
      <c r="C50" s="1226"/>
      <c r="D50" s="1226"/>
      <c r="E50" s="1226"/>
      <c r="F50" s="1226"/>
      <c r="G50" s="1226"/>
      <c r="H50" s="1226"/>
      <c r="I50" s="1226"/>
      <c r="J50" s="1226"/>
      <c r="K50" s="1226"/>
      <c r="L50" s="1226"/>
      <c r="M50" s="1226"/>
      <c r="N50" s="1226"/>
      <c r="O50" s="1226"/>
      <c r="P50" s="1226"/>
    </row>
    <row r="51" spans="1:16" s="22" customFormat="1" ht="16.5" customHeight="1" x14ac:dyDescent="0.2">
      <c r="A51" s="18"/>
      <c r="B51" s="18"/>
      <c r="C51" s="18"/>
      <c r="D51" s="18"/>
      <c r="E51" s="18"/>
      <c r="F51" s="18"/>
      <c r="G51" s="18"/>
      <c r="H51" s="18"/>
      <c r="I51" s="18"/>
      <c r="J51" s="18"/>
      <c r="K51" s="18"/>
      <c r="L51" s="18"/>
      <c r="M51" s="18"/>
      <c r="N51" s="18"/>
      <c r="O51" s="18"/>
      <c r="P51" s="18"/>
    </row>
    <row r="52" spans="1:16" s="22" customFormat="1" ht="42" customHeight="1" x14ac:dyDescent="0.2">
      <c r="A52" s="1226" t="s">
        <v>1319</v>
      </c>
      <c r="B52" s="1226"/>
      <c r="C52" s="1226"/>
      <c r="D52" s="1226"/>
      <c r="E52" s="1226"/>
      <c r="F52" s="1226"/>
      <c r="G52" s="1226"/>
      <c r="H52" s="1226"/>
      <c r="I52" s="1226"/>
      <c r="J52" s="1226"/>
      <c r="K52" s="1226"/>
      <c r="L52" s="1226"/>
      <c r="M52" s="1226"/>
      <c r="N52" s="1226"/>
      <c r="O52" s="1226"/>
      <c r="P52" s="1226"/>
    </row>
    <row r="53" spans="1:16" s="22" customFormat="1" ht="27" customHeight="1" x14ac:dyDescent="0.2">
      <c r="A53" s="1226" t="s">
        <v>1320</v>
      </c>
      <c r="B53" s="1226"/>
      <c r="C53" s="1226"/>
      <c r="D53" s="1226"/>
      <c r="E53" s="1226"/>
      <c r="F53" s="1226"/>
      <c r="G53" s="1226"/>
      <c r="H53" s="1226"/>
      <c r="I53" s="1226"/>
      <c r="J53" s="1226"/>
      <c r="K53" s="1226"/>
      <c r="L53" s="1226"/>
      <c r="M53" s="1226"/>
      <c r="N53" s="1226"/>
      <c r="O53" s="1226"/>
      <c r="P53" s="1226"/>
    </row>
    <row r="54" spans="1:16" s="22" customFormat="1" ht="17.25" customHeight="1" x14ac:dyDescent="0.2">
      <c r="A54" s="1226" t="s">
        <v>1321</v>
      </c>
      <c r="B54" s="1226"/>
      <c r="C54" s="1226"/>
      <c r="D54" s="1226"/>
      <c r="E54" s="1226"/>
      <c r="F54" s="1226"/>
      <c r="G54" s="1226"/>
      <c r="H54" s="1226"/>
      <c r="I54" s="1226"/>
      <c r="J54" s="1226"/>
      <c r="K54" s="1226"/>
      <c r="L54" s="1226"/>
      <c r="M54" s="1226"/>
      <c r="N54" s="1226"/>
      <c r="O54" s="1226"/>
      <c r="P54" s="1226"/>
    </row>
    <row r="55" spans="1:16" s="22" customFormat="1" ht="15" customHeight="1" x14ac:dyDescent="0.2">
      <c r="A55" s="1226" t="s">
        <v>1322</v>
      </c>
      <c r="B55" s="1226"/>
      <c r="C55" s="1226"/>
      <c r="D55" s="1226"/>
      <c r="E55" s="1226"/>
      <c r="F55" s="1226"/>
      <c r="G55" s="1226"/>
      <c r="H55" s="1226"/>
      <c r="I55" s="1226"/>
      <c r="J55" s="1226"/>
      <c r="K55" s="1226"/>
      <c r="L55" s="1226"/>
      <c r="M55" s="1226"/>
      <c r="N55" s="1226"/>
      <c r="O55" s="1226"/>
      <c r="P55" s="1226"/>
    </row>
    <row r="56" spans="1:16" s="22" customFormat="1" ht="13.5" customHeight="1" x14ac:dyDescent="0.2">
      <c r="A56" s="1226" t="s">
        <v>1323</v>
      </c>
      <c r="B56" s="1226"/>
      <c r="C56" s="1226"/>
      <c r="D56" s="1226"/>
      <c r="E56" s="1226"/>
      <c r="F56" s="1226"/>
      <c r="G56" s="1226"/>
      <c r="H56" s="1226"/>
      <c r="I56" s="1226"/>
      <c r="J56" s="1226"/>
      <c r="K56" s="1226"/>
      <c r="L56" s="1226"/>
      <c r="M56" s="1226"/>
      <c r="N56" s="1226"/>
      <c r="O56" s="1226"/>
      <c r="P56" s="1226"/>
    </row>
    <row r="57" spans="1:16" s="22" customFormat="1" ht="26.25" customHeight="1" x14ac:dyDescent="0.2">
      <c r="A57" s="1226" t="s">
        <v>1324</v>
      </c>
      <c r="B57" s="1226"/>
      <c r="C57" s="1226"/>
      <c r="D57" s="1226"/>
      <c r="E57" s="1226"/>
      <c r="F57" s="1226"/>
      <c r="G57" s="1226"/>
      <c r="H57" s="1226"/>
      <c r="I57" s="1226"/>
      <c r="J57" s="1226"/>
      <c r="K57" s="1226"/>
      <c r="L57" s="1226"/>
      <c r="M57" s="1226"/>
      <c r="N57" s="1226"/>
      <c r="O57" s="1226"/>
      <c r="P57" s="1226"/>
    </row>
    <row r="58" spans="1:16" s="22" customFormat="1" ht="26.25" customHeight="1" x14ac:dyDescent="0.2">
      <c r="A58" s="1226" t="s">
        <v>1325</v>
      </c>
      <c r="B58" s="1226"/>
      <c r="C58" s="1226"/>
      <c r="D58" s="1226"/>
      <c r="E58" s="1226"/>
      <c r="F58" s="1226"/>
      <c r="G58" s="1226"/>
      <c r="H58" s="1226"/>
      <c r="I58" s="1226"/>
      <c r="J58" s="1226"/>
      <c r="K58" s="1226"/>
      <c r="L58" s="1226"/>
      <c r="M58" s="1226"/>
      <c r="N58" s="1226"/>
      <c r="O58" s="1226"/>
      <c r="P58" s="1226"/>
    </row>
    <row r="59" spans="1:16" s="22" customFormat="1" ht="14.25" customHeight="1" x14ac:dyDescent="0.2">
      <c r="A59" s="1226" t="s">
        <v>1326</v>
      </c>
      <c r="B59" s="1226"/>
      <c r="C59" s="1226"/>
      <c r="D59" s="1226"/>
      <c r="E59" s="1226"/>
      <c r="F59" s="1226"/>
      <c r="G59" s="1226"/>
      <c r="H59" s="1226"/>
      <c r="I59" s="1226"/>
      <c r="J59" s="1226"/>
      <c r="K59" s="1226"/>
      <c r="L59" s="1226"/>
      <c r="M59" s="1226"/>
      <c r="N59" s="1226"/>
      <c r="O59" s="1226"/>
      <c r="P59" s="1226"/>
    </row>
    <row r="60" spans="1:16" s="22" customFormat="1" ht="26.25" customHeight="1" x14ac:dyDescent="0.2">
      <c r="A60" s="1226" t="s">
        <v>1327</v>
      </c>
      <c r="B60" s="1226"/>
      <c r="C60" s="1226"/>
      <c r="D60" s="1226"/>
      <c r="E60" s="1226"/>
      <c r="F60" s="1226"/>
      <c r="G60" s="1226"/>
      <c r="H60" s="1226"/>
      <c r="I60" s="1226"/>
      <c r="J60" s="1226"/>
      <c r="K60" s="1226"/>
      <c r="L60" s="1226"/>
      <c r="M60" s="1226"/>
      <c r="N60" s="1226"/>
      <c r="O60" s="1226"/>
      <c r="P60" s="1226"/>
    </row>
    <row r="61" spans="1:16" s="22" customFormat="1" ht="27.75" customHeight="1" x14ac:dyDescent="0.2">
      <c r="A61" s="1226" t="s">
        <v>1328</v>
      </c>
      <c r="B61" s="1226"/>
      <c r="C61" s="1226"/>
      <c r="D61" s="1226"/>
      <c r="E61" s="1226"/>
      <c r="F61" s="1226"/>
      <c r="G61" s="1226"/>
      <c r="H61" s="1226"/>
      <c r="I61" s="1226"/>
      <c r="J61" s="1226"/>
      <c r="K61" s="1226"/>
      <c r="L61" s="1226"/>
      <c r="M61" s="1226"/>
      <c r="N61" s="1226"/>
      <c r="O61" s="1226"/>
      <c r="P61" s="1226"/>
    </row>
    <row r="62" spans="1:16" s="22" customFormat="1" ht="15" customHeight="1" x14ac:dyDescent="0.2">
      <c r="A62" s="1226" t="s">
        <v>1329</v>
      </c>
      <c r="B62" s="1226"/>
      <c r="C62" s="1226"/>
      <c r="D62" s="1226"/>
      <c r="E62" s="1226"/>
      <c r="F62" s="1226"/>
      <c r="G62" s="1226"/>
      <c r="H62" s="1226"/>
      <c r="I62" s="1226"/>
      <c r="J62" s="1226"/>
      <c r="K62" s="1226"/>
      <c r="L62" s="1226"/>
      <c r="M62" s="1226"/>
      <c r="N62" s="1226"/>
      <c r="O62" s="1226"/>
      <c r="P62" s="1226"/>
    </row>
    <row r="63" spans="1:16" s="22" customFormat="1" ht="26.25" customHeight="1" x14ac:dyDescent="0.2">
      <c r="A63" s="1226" t="s">
        <v>1330</v>
      </c>
      <c r="B63" s="1226"/>
      <c r="C63" s="1226"/>
      <c r="D63" s="1226"/>
      <c r="E63" s="1226"/>
      <c r="F63" s="1226"/>
      <c r="G63" s="1226"/>
      <c r="H63" s="1226"/>
      <c r="I63" s="1226"/>
      <c r="J63" s="1226"/>
      <c r="K63" s="1226"/>
      <c r="L63" s="1226"/>
      <c r="M63" s="1226"/>
      <c r="N63" s="1226"/>
      <c r="O63" s="1226"/>
      <c r="P63" s="1226"/>
    </row>
    <row r="64" spans="1:16" s="22" customFormat="1" ht="26.25" customHeight="1" x14ac:dyDescent="0.2">
      <c r="A64" s="1226" t="s">
        <v>1331</v>
      </c>
      <c r="B64" s="1226"/>
      <c r="C64" s="1226"/>
      <c r="D64" s="1226"/>
      <c r="E64" s="1226"/>
      <c r="F64" s="1226"/>
      <c r="G64" s="1226"/>
      <c r="H64" s="1226"/>
      <c r="I64" s="1226"/>
      <c r="J64" s="1226"/>
      <c r="K64" s="1226"/>
      <c r="L64" s="1226"/>
      <c r="M64" s="1226"/>
      <c r="N64" s="1226"/>
      <c r="O64" s="1226"/>
      <c r="P64" s="1226"/>
    </row>
    <row r="65" spans="1:16" s="22" customFormat="1" ht="15" customHeight="1" x14ac:dyDescent="0.2">
      <c r="A65" s="1226" t="s">
        <v>1332</v>
      </c>
      <c r="B65" s="1226"/>
      <c r="C65" s="1226"/>
      <c r="D65" s="1226"/>
      <c r="E65" s="1226"/>
      <c r="F65" s="1226"/>
      <c r="G65" s="1226"/>
      <c r="H65" s="1226"/>
      <c r="I65" s="1226"/>
      <c r="J65" s="1226"/>
      <c r="K65" s="1226"/>
      <c r="L65" s="1226"/>
      <c r="M65" s="1226"/>
      <c r="N65" s="1226"/>
      <c r="O65" s="1226"/>
      <c r="P65" s="1226"/>
    </row>
    <row r="66" spans="1:16" s="22" customFormat="1" ht="54" customHeight="1" x14ac:dyDescent="0.2">
      <c r="A66" s="1226" t="s">
        <v>1333</v>
      </c>
      <c r="B66" s="1226"/>
      <c r="C66" s="1226"/>
      <c r="D66" s="1226"/>
      <c r="E66" s="1226"/>
      <c r="F66" s="1226"/>
      <c r="G66" s="1226"/>
      <c r="H66" s="1226"/>
      <c r="I66" s="1226"/>
      <c r="J66" s="1226"/>
      <c r="K66" s="1226"/>
      <c r="L66" s="1226"/>
      <c r="M66" s="1226"/>
      <c r="N66" s="1226"/>
      <c r="O66" s="1226"/>
      <c r="P66" s="1226"/>
    </row>
    <row r="67" spans="1:16" s="22" customFormat="1" ht="15" customHeight="1" x14ac:dyDescent="0.2">
      <c r="A67" s="1226" t="s">
        <v>1334</v>
      </c>
      <c r="B67" s="1226"/>
      <c r="C67" s="1226"/>
      <c r="D67" s="1226"/>
      <c r="E67" s="1226"/>
      <c r="F67" s="1226"/>
      <c r="G67" s="1226"/>
      <c r="H67" s="1226"/>
      <c r="I67" s="1226"/>
      <c r="J67" s="1226"/>
      <c r="K67" s="1226"/>
      <c r="L67" s="1226"/>
      <c r="M67" s="1226"/>
      <c r="N67" s="1226"/>
      <c r="O67" s="1226"/>
      <c r="P67" s="1226"/>
    </row>
    <row r="68" spans="1:16" s="22" customFormat="1" ht="26.25" customHeight="1" x14ac:dyDescent="0.2">
      <c r="A68" s="1226" t="s">
        <v>1335</v>
      </c>
      <c r="B68" s="1226"/>
      <c r="C68" s="1226"/>
      <c r="D68" s="1226"/>
      <c r="E68" s="1226"/>
      <c r="F68" s="1226"/>
      <c r="G68" s="1226"/>
      <c r="H68" s="1226"/>
      <c r="I68" s="1226"/>
      <c r="J68" s="1226"/>
      <c r="K68" s="1226"/>
      <c r="L68" s="1226"/>
      <c r="M68" s="1226"/>
      <c r="N68" s="1226"/>
      <c r="O68" s="1226"/>
      <c r="P68" s="1226"/>
    </row>
    <row r="69" spans="1:16" s="22" customFormat="1" ht="27" customHeight="1" x14ac:dyDescent="0.2">
      <c r="A69" s="1226" t="s">
        <v>1336</v>
      </c>
      <c r="B69" s="1226"/>
      <c r="C69" s="1226"/>
      <c r="D69" s="1226"/>
      <c r="E69" s="1226"/>
      <c r="F69" s="1226"/>
      <c r="G69" s="1226"/>
      <c r="H69" s="1226"/>
      <c r="I69" s="1226"/>
      <c r="J69" s="1226"/>
      <c r="K69" s="1226"/>
      <c r="L69" s="1226"/>
      <c r="M69" s="1226"/>
      <c r="N69" s="1226"/>
      <c r="O69" s="1226"/>
      <c r="P69" s="1226"/>
    </row>
    <row r="70" spans="1:16" s="22" customFormat="1" ht="14.25" customHeight="1" x14ac:dyDescent="0.2">
      <c r="A70" s="1226" t="s">
        <v>1337</v>
      </c>
      <c r="B70" s="1226"/>
      <c r="C70" s="1226"/>
      <c r="D70" s="1226"/>
      <c r="E70" s="1226"/>
      <c r="F70" s="1226"/>
      <c r="G70" s="1226"/>
      <c r="H70" s="1226"/>
      <c r="I70" s="1226"/>
      <c r="J70" s="1226"/>
      <c r="K70" s="1226"/>
      <c r="L70" s="1226"/>
      <c r="M70" s="1226"/>
      <c r="N70" s="1226"/>
      <c r="O70" s="1226"/>
      <c r="P70" s="1226"/>
    </row>
    <row r="71" spans="1:16" s="22" customFormat="1" ht="15" customHeight="1" x14ac:dyDescent="0.2">
      <c r="A71" s="1226" t="s">
        <v>1338</v>
      </c>
      <c r="B71" s="1226"/>
      <c r="C71" s="1226"/>
      <c r="D71" s="1226"/>
      <c r="E71" s="1226"/>
      <c r="F71" s="1226"/>
      <c r="G71" s="1226"/>
      <c r="H71" s="1226"/>
      <c r="I71" s="1226"/>
      <c r="J71" s="1226"/>
      <c r="K71" s="1226"/>
      <c r="L71" s="1226"/>
      <c r="M71" s="1226"/>
      <c r="N71" s="1226"/>
      <c r="O71" s="1226"/>
      <c r="P71" s="1226"/>
    </row>
    <row r="72" spans="1:16" s="22" customFormat="1" ht="15" customHeight="1" x14ac:dyDescent="0.2">
      <c r="A72" s="1226" t="s">
        <v>1339</v>
      </c>
      <c r="B72" s="1226"/>
      <c r="C72" s="1226"/>
      <c r="D72" s="1226"/>
      <c r="E72" s="1226"/>
      <c r="F72" s="1226"/>
      <c r="G72" s="1226"/>
      <c r="H72" s="1226"/>
      <c r="I72" s="1226"/>
      <c r="J72" s="1226"/>
      <c r="K72" s="1226"/>
      <c r="L72" s="1226"/>
      <c r="M72" s="1226"/>
      <c r="N72" s="1226"/>
      <c r="O72" s="1226"/>
      <c r="P72" s="1226"/>
    </row>
  </sheetData>
  <mergeCells count="38">
    <mergeCell ref="A62:P62"/>
    <mergeCell ref="A63:P63"/>
    <mergeCell ref="A64:P64"/>
    <mergeCell ref="A57:P57"/>
    <mergeCell ref="A58:P58"/>
    <mergeCell ref="A59:P59"/>
    <mergeCell ref="A60:P60"/>
    <mergeCell ref="A61:P61"/>
    <mergeCell ref="A55:P55"/>
    <mergeCell ref="A56:P56"/>
    <mergeCell ref="A50:P50"/>
    <mergeCell ref="A52:P52"/>
    <mergeCell ref="A53:P53"/>
    <mergeCell ref="A54:P54"/>
    <mergeCell ref="B1:P1"/>
    <mergeCell ref="B2:P2"/>
    <mergeCell ref="B3:P3"/>
    <mergeCell ref="A27:P27"/>
    <mergeCell ref="D11:D12"/>
    <mergeCell ref="A6:P7"/>
    <mergeCell ref="D10:P10"/>
    <mergeCell ref="E11:F11"/>
    <mergeCell ref="G11:H11"/>
    <mergeCell ref="I11:J11"/>
    <mergeCell ref="K11:L11"/>
    <mergeCell ref="M11:N11"/>
    <mergeCell ref="O11:P11"/>
    <mergeCell ref="B10:C11"/>
    <mergeCell ref="A10:A12"/>
    <mergeCell ref="G8:H8"/>
    <mergeCell ref="A70:P70"/>
    <mergeCell ref="A71:P71"/>
    <mergeCell ref="A72:P72"/>
    <mergeCell ref="A65:P65"/>
    <mergeCell ref="A66:P66"/>
    <mergeCell ref="A67:P67"/>
    <mergeCell ref="A68:P68"/>
    <mergeCell ref="A69:P69"/>
  </mergeCells>
  <hyperlinks>
    <hyperlink ref="B1:E1" r:id="rId1" display="Guidelines on sound remuneration policies under Articles 74(3) and 75(2) of Directive 2013/36/EU and disclosures under Article 450 of Regulation (EU) No 575/2013 (EBA/GL/2015/22)"/>
    <hyperlink ref="B2" r:id="rId2" display="EBA/GL/2014/08 on the remuneration benchmarking exercise"/>
    <hyperlink ref="B1:G1" r:id="rId3" display="Obecné pokyny k zásadám odměňování podle čl. 74 odst. 3 a čl. 75 odst. 2 směrnice 2013/36/EU a zveřejňování údajů podle čl. 450 nařízení (EU) 575/2013 (EBA/GL/2015/22)"/>
    <hyperlink ref="B2:G2" r:id="rId4" display="Obecné pokyny ke srovnávání odměňování (EBA/GL/2014/08)"/>
  </hyperlinks>
  <pageMargins left="0.25" right="0.25" top="0.75" bottom="0.75" header="0.3" footer="0.3"/>
  <pageSetup paperSize="9"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C88"/>
  <sheetViews>
    <sheetView view="pageBreakPreview" zoomScaleNormal="100" zoomScaleSheetLayoutView="100" workbookViewId="0">
      <selection activeCell="C6" sqref="C6"/>
    </sheetView>
  </sheetViews>
  <sheetFormatPr defaultRowHeight="15" x14ac:dyDescent="0.25"/>
  <cols>
    <col min="1" max="1" width="21.140625" customWidth="1"/>
    <col min="2" max="2" width="46.28515625" customWidth="1"/>
    <col min="3" max="3" width="15" customWidth="1"/>
  </cols>
  <sheetData>
    <row r="1" spans="1:3" ht="25.5" customHeight="1" x14ac:dyDescent="0.25">
      <c r="A1" s="259" t="s">
        <v>1073</v>
      </c>
      <c r="B1" s="665" t="s">
        <v>631</v>
      </c>
      <c r="C1" s="666"/>
    </row>
    <row r="2" spans="1:3" ht="18.75" customHeight="1" x14ac:dyDescent="0.25">
      <c r="A2" s="705" t="s">
        <v>1074</v>
      </c>
      <c r="B2" s="670"/>
      <c r="C2" s="144"/>
    </row>
    <row r="3" spans="1:3" ht="15.75" thickBot="1" x14ac:dyDescent="0.3">
      <c r="A3" s="706"/>
      <c r="B3" s="707"/>
      <c r="C3" s="708"/>
    </row>
    <row r="4" spans="1:3" ht="15" customHeight="1" thickBot="1" x14ac:dyDescent="0.3">
      <c r="A4" s="674" t="s">
        <v>656</v>
      </c>
      <c r="B4" s="675"/>
      <c r="C4" s="679" t="s">
        <v>380</v>
      </c>
    </row>
    <row r="5" spans="1:3" ht="15.75" thickBot="1" x14ac:dyDescent="0.3">
      <c r="A5" s="709"/>
      <c r="B5" s="710"/>
      <c r="C5" s="702"/>
    </row>
    <row r="6" spans="1:3" ht="15.75" thickBot="1" x14ac:dyDescent="0.3">
      <c r="A6" s="275" t="s">
        <v>559</v>
      </c>
      <c r="B6" s="202"/>
      <c r="C6" s="603" t="s">
        <v>1463</v>
      </c>
    </row>
    <row r="7" spans="1:3" ht="43.5" customHeight="1" thickBot="1" x14ac:dyDescent="0.3">
      <c r="A7" s="703" t="s">
        <v>1140</v>
      </c>
      <c r="B7" s="704"/>
      <c r="C7" s="667" t="s">
        <v>1072</v>
      </c>
    </row>
    <row r="8" spans="1:3" ht="177" customHeight="1" thickBot="1" x14ac:dyDescent="0.3">
      <c r="A8" s="711" t="s">
        <v>1438</v>
      </c>
      <c r="B8" s="712"/>
      <c r="C8" s="668"/>
    </row>
    <row r="88" spans="2:3" ht="96" customHeight="1" x14ac:dyDescent="0.25">
      <c r="B88" s="122"/>
      <c r="C88" s="122"/>
    </row>
  </sheetData>
  <mergeCells count="8">
    <mergeCell ref="B1:C1"/>
    <mergeCell ref="C4:C5"/>
    <mergeCell ref="A7:B7"/>
    <mergeCell ref="C7:C8"/>
    <mergeCell ref="A2:B2"/>
    <mergeCell ref="A3:C3"/>
    <mergeCell ref="A4:B5"/>
    <mergeCell ref="A8:B8"/>
  </mergeCells>
  <hyperlinks>
    <hyperlink ref="B1" r:id="rId1"/>
  </hyperlinks>
  <pageMargins left="0.7" right="0.7" top="0.78740157499999996" bottom="0.78740157499999996"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theme="0"/>
  </sheetPr>
  <dimension ref="A1:T43"/>
  <sheetViews>
    <sheetView view="pageBreakPreview" zoomScaleNormal="85" zoomScaleSheetLayoutView="100" workbookViewId="0">
      <selection activeCell="H14" sqref="H14"/>
    </sheetView>
  </sheetViews>
  <sheetFormatPr defaultRowHeight="26.25" customHeight="1" x14ac:dyDescent="0.2"/>
  <cols>
    <col min="1" max="1" width="37.7109375" style="18" customWidth="1"/>
    <col min="2" max="4" width="14.5703125" style="18" customWidth="1"/>
    <col min="5" max="16" width="9.28515625" style="18" customWidth="1"/>
    <col min="17" max="17" width="15.85546875" style="18" customWidth="1"/>
    <col min="18" max="18" width="21.140625" style="18" customWidth="1"/>
    <col min="19" max="16384" width="9.140625" style="18"/>
  </cols>
  <sheetData>
    <row r="1" spans="1:20" ht="26.25" customHeight="1" x14ac:dyDescent="0.2">
      <c r="A1" s="259" t="s">
        <v>999</v>
      </c>
      <c r="B1" s="1259" t="s">
        <v>499</v>
      </c>
      <c r="C1" s="1259"/>
      <c r="D1" s="1259"/>
      <c r="E1" s="1259"/>
      <c r="F1" s="1259"/>
      <c r="G1" s="1259"/>
      <c r="H1" s="1259"/>
      <c r="I1" s="1259"/>
      <c r="J1" s="1259"/>
      <c r="K1" s="1259"/>
      <c r="L1" s="1259"/>
      <c r="M1" s="151"/>
      <c r="N1" s="151"/>
      <c r="O1" s="151"/>
      <c r="P1" s="151"/>
      <c r="Q1" s="152"/>
    </row>
    <row r="2" spans="1:20" ht="26.25" customHeight="1" x14ac:dyDescent="0.2">
      <c r="A2" s="148" t="s">
        <v>356</v>
      </c>
      <c r="B2" s="153"/>
      <c r="C2" s="153"/>
      <c r="D2" s="81"/>
      <c r="E2" s="81"/>
      <c r="F2" s="81"/>
      <c r="G2" s="81"/>
      <c r="H2" s="81"/>
      <c r="I2" s="81"/>
      <c r="J2" s="81"/>
      <c r="K2" s="81"/>
      <c r="L2" s="81"/>
      <c r="M2" s="81"/>
      <c r="N2" s="81"/>
      <c r="O2" s="81"/>
      <c r="P2" s="81"/>
      <c r="Q2" s="150"/>
    </row>
    <row r="3" spans="1:20" ht="12.75" x14ac:dyDescent="0.2">
      <c r="A3" s="445" t="s">
        <v>388</v>
      </c>
      <c r="B3" s="354"/>
      <c r="C3" s="354"/>
      <c r="D3" s="354"/>
      <c r="E3" s="354"/>
      <c r="F3" s="354"/>
      <c r="G3" s="354"/>
      <c r="H3" s="354"/>
      <c r="I3" s="354"/>
      <c r="J3" s="354"/>
      <c r="K3" s="12"/>
      <c r="L3" s="12"/>
      <c r="M3" s="12"/>
      <c r="N3" s="12"/>
      <c r="O3" s="66"/>
      <c r="P3" s="66"/>
      <c r="Q3" s="154"/>
    </row>
    <row r="4" spans="1:20" ht="13.5" thickBot="1" x14ac:dyDescent="0.25">
      <c r="A4" s="491"/>
      <c r="B4" s="492"/>
      <c r="C4" s="492"/>
      <c r="D4" s="492"/>
      <c r="E4" s="492"/>
      <c r="F4" s="492"/>
      <c r="G4" s="492"/>
      <c r="H4" s="492"/>
      <c r="I4" s="492"/>
      <c r="J4" s="492"/>
      <c r="K4" s="12"/>
      <c r="L4" s="12"/>
      <c r="M4" s="12"/>
      <c r="N4" s="12"/>
      <c r="O4" s="66"/>
      <c r="P4" s="66"/>
      <c r="Q4" s="154"/>
    </row>
    <row r="5" spans="1:20" ht="26.25" customHeight="1" thickBot="1" x14ac:dyDescent="0.25">
      <c r="A5" s="1273" t="s">
        <v>548</v>
      </c>
      <c r="B5" s="1273"/>
      <c r="C5" s="1274"/>
      <c r="D5" s="1275"/>
      <c r="E5" s="1274"/>
      <c r="F5" s="1274"/>
      <c r="G5" s="168"/>
      <c r="H5" s="168"/>
      <c r="I5" s="168"/>
      <c r="J5" s="168"/>
      <c r="K5" s="168"/>
      <c r="L5" s="168"/>
      <c r="M5" s="168"/>
      <c r="N5" s="168"/>
      <c r="O5" s="168"/>
      <c r="P5" s="168"/>
      <c r="Q5" s="169"/>
      <c r="R5" s="67"/>
      <c r="S5" s="67"/>
      <c r="T5" s="229"/>
    </row>
    <row r="6" spans="1:20" ht="13.5" thickBot="1" x14ac:dyDescent="0.25">
      <c r="A6" s="89" t="s">
        <v>559</v>
      </c>
      <c r="B6" s="945" t="s">
        <v>1463</v>
      </c>
      <c r="C6" s="945"/>
      <c r="D6" s="90"/>
      <c r="E6" s="90"/>
      <c r="F6" s="90"/>
      <c r="G6" s="90"/>
      <c r="H6" s="90"/>
      <c r="I6" s="91"/>
      <c r="J6" s="91"/>
      <c r="K6" s="90"/>
      <c r="L6" s="90"/>
      <c r="M6" s="91"/>
      <c r="N6" s="91"/>
      <c r="O6" s="91"/>
      <c r="P6" s="91"/>
      <c r="Q6" s="92"/>
    </row>
    <row r="7" spans="1:20" ht="42" customHeight="1" x14ac:dyDescent="0.2">
      <c r="A7" s="68"/>
      <c r="B7" s="1235" t="s">
        <v>562</v>
      </c>
      <c r="C7" s="1235" t="s">
        <v>563</v>
      </c>
      <c r="D7" s="252" t="s">
        <v>579</v>
      </c>
      <c r="E7" s="1233" t="s">
        <v>538</v>
      </c>
      <c r="F7" s="1234"/>
      <c r="G7" s="1233" t="s">
        <v>539</v>
      </c>
      <c r="H7" s="1234"/>
      <c r="I7" s="1233" t="s">
        <v>541</v>
      </c>
      <c r="J7" s="1234"/>
      <c r="K7" s="1233" t="s">
        <v>540</v>
      </c>
      <c r="L7" s="1234"/>
      <c r="M7" s="1268" t="s">
        <v>543</v>
      </c>
      <c r="N7" s="1269"/>
      <c r="O7" s="1233" t="s">
        <v>566</v>
      </c>
      <c r="P7" s="1270"/>
      <c r="Q7" s="1271" t="s">
        <v>612</v>
      </c>
    </row>
    <row r="8" spans="1:20" ht="51" customHeight="1" thickBot="1" x14ac:dyDescent="0.25">
      <c r="A8" s="83"/>
      <c r="B8" s="1237"/>
      <c r="C8" s="1237"/>
      <c r="D8" s="155"/>
      <c r="E8" s="125" t="s">
        <v>355</v>
      </c>
      <c r="F8" s="125" t="s">
        <v>522</v>
      </c>
      <c r="G8" s="125" t="s">
        <v>355</v>
      </c>
      <c r="H8" s="125" t="s">
        <v>522</v>
      </c>
      <c r="I8" s="125" t="s">
        <v>355</v>
      </c>
      <c r="J8" s="125" t="s">
        <v>522</v>
      </c>
      <c r="K8" s="125" t="s">
        <v>355</v>
      </c>
      <c r="L8" s="125" t="s">
        <v>522</v>
      </c>
      <c r="M8" s="125" t="s">
        <v>355</v>
      </c>
      <c r="N8" s="125" t="s">
        <v>522</v>
      </c>
      <c r="O8" s="125" t="s">
        <v>355</v>
      </c>
      <c r="P8" s="111" t="s">
        <v>522</v>
      </c>
      <c r="Q8" s="1272"/>
    </row>
    <row r="9" spans="1:20" ht="20.100000000000001" customHeight="1" x14ac:dyDescent="0.2">
      <c r="A9" s="1251" t="s">
        <v>551</v>
      </c>
      <c r="B9" s="1258" t="s">
        <v>560</v>
      </c>
      <c r="C9" s="69"/>
      <c r="D9" s="69" t="s">
        <v>1464</v>
      </c>
      <c r="E9" s="69" t="s">
        <v>1464</v>
      </c>
      <c r="F9" s="69"/>
      <c r="G9" s="69" t="s">
        <v>1464</v>
      </c>
      <c r="H9" s="69"/>
      <c r="I9" s="69" t="s">
        <v>1464</v>
      </c>
      <c r="J9" s="69"/>
      <c r="K9" s="69" t="s">
        <v>1464</v>
      </c>
      <c r="L9" s="69"/>
      <c r="M9" s="69"/>
      <c r="N9" s="69" t="s">
        <v>1465</v>
      </c>
      <c r="O9" s="69"/>
      <c r="P9" s="69"/>
      <c r="Q9" s="1260" t="s">
        <v>572</v>
      </c>
    </row>
    <row r="10" spans="1:20" ht="20.100000000000001" customHeight="1" x14ac:dyDescent="0.2">
      <c r="A10" s="1252"/>
      <c r="B10" s="1239"/>
      <c r="C10" s="85" t="s">
        <v>561</v>
      </c>
      <c r="D10" s="84"/>
      <c r="E10" s="84"/>
      <c r="F10" s="84"/>
      <c r="G10" s="62"/>
      <c r="H10" s="84"/>
      <c r="I10" s="251"/>
      <c r="J10" s="251"/>
      <c r="K10" s="62"/>
      <c r="L10" s="62"/>
      <c r="M10" s="62"/>
      <c r="N10" s="62"/>
      <c r="O10" s="62"/>
      <c r="P10" s="86"/>
      <c r="Q10" s="1262"/>
    </row>
    <row r="11" spans="1:20" ht="20.100000000000001" customHeight="1" x14ac:dyDescent="0.2">
      <c r="A11" s="1252"/>
      <c r="B11" s="1246" t="s">
        <v>561</v>
      </c>
      <c r="C11" s="84"/>
      <c r="D11" s="84"/>
      <c r="E11" s="84"/>
      <c r="F11" s="84"/>
      <c r="G11" s="62"/>
      <c r="H11" s="84"/>
      <c r="I11" s="251"/>
      <c r="J11" s="251"/>
      <c r="K11" s="62"/>
      <c r="L11" s="62"/>
      <c r="M11" s="62"/>
      <c r="N11" s="62"/>
      <c r="O11" s="62"/>
      <c r="P11" s="86"/>
      <c r="Q11" s="1262"/>
    </row>
    <row r="12" spans="1:20" ht="20.100000000000001" customHeight="1" thickBot="1" x14ac:dyDescent="0.25">
      <c r="A12" s="1253"/>
      <c r="B12" s="1247"/>
      <c r="C12" s="88" t="s">
        <v>561</v>
      </c>
      <c r="D12" s="314"/>
      <c r="E12" s="314"/>
      <c r="F12" s="314"/>
      <c r="G12" s="314"/>
      <c r="H12" s="314"/>
      <c r="I12" s="314"/>
      <c r="J12" s="314"/>
      <c r="K12" s="314"/>
      <c r="L12" s="314"/>
      <c r="M12" s="314"/>
      <c r="N12" s="314"/>
      <c r="O12" s="314"/>
      <c r="P12" s="315"/>
      <c r="Q12" s="1263"/>
    </row>
    <row r="13" spans="1:20" ht="38.25" customHeight="1" x14ac:dyDescent="0.2">
      <c r="A13" s="1240" t="s">
        <v>552</v>
      </c>
      <c r="B13" s="1241"/>
      <c r="C13" s="1248"/>
      <c r="D13" s="1249"/>
      <c r="E13" s="1249"/>
      <c r="F13" s="1249"/>
      <c r="G13" s="1249"/>
      <c r="H13" s="1249"/>
      <c r="I13" s="1249"/>
      <c r="J13" s="1249"/>
      <c r="K13" s="1249"/>
      <c r="L13" s="1249"/>
      <c r="M13" s="1249"/>
      <c r="N13" s="1249"/>
      <c r="O13" s="1249"/>
      <c r="P13" s="1250"/>
      <c r="Q13" s="1265" t="s">
        <v>549</v>
      </c>
    </row>
    <row r="14" spans="1:20" ht="20.100000000000001" customHeight="1" x14ac:dyDescent="0.2">
      <c r="A14" s="1254" t="s">
        <v>1394</v>
      </c>
      <c r="B14" s="1245" t="s">
        <v>560</v>
      </c>
      <c r="C14" s="84"/>
      <c r="D14" s="170"/>
      <c r="E14" s="170"/>
      <c r="F14" s="170"/>
      <c r="G14" s="170"/>
      <c r="H14" s="170"/>
      <c r="I14" s="170"/>
      <c r="J14" s="170"/>
      <c r="K14" s="170"/>
      <c r="L14" s="170"/>
      <c r="M14" s="170"/>
      <c r="N14" s="170"/>
      <c r="O14" s="170"/>
      <c r="P14" s="298"/>
      <c r="Q14" s="1266"/>
    </row>
    <row r="15" spans="1:20" ht="20.100000000000001" customHeight="1" x14ac:dyDescent="0.2">
      <c r="A15" s="1255"/>
      <c r="B15" s="1239"/>
      <c r="C15" s="85" t="s">
        <v>561</v>
      </c>
      <c r="D15" s="170"/>
      <c r="E15" s="170"/>
      <c r="F15" s="170"/>
      <c r="G15" s="170"/>
      <c r="H15" s="170"/>
      <c r="I15" s="170"/>
      <c r="J15" s="170"/>
      <c r="K15" s="170"/>
      <c r="L15" s="170"/>
      <c r="M15" s="170"/>
      <c r="N15" s="170"/>
      <c r="O15" s="170"/>
      <c r="P15" s="298"/>
      <c r="Q15" s="1266"/>
    </row>
    <row r="16" spans="1:20" ht="20.100000000000001" customHeight="1" x14ac:dyDescent="0.2">
      <c r="A16" s="1255"/>
      <c r="B16" s="1246" t="s">
        <v>561</v>
      </c>
      <c r="C16" s="84"/>
      <c r="D16" s="170"/>
      <c r="E16" s="170"/>
      <c r="F16" s="170"/>
      <c r="G16" s="170"/>
      <c r="H16" s="170"/>
      <c r="I16" s="170"/>
      <c r="J16" s="170"/>
      <c r="K16" s="170"/>
      <c r="L16" s="170"/>
      <c r="M16" s="170"/>
      <c r="N16" s="170"/>
      <c r="O16" s="170"/>
      <c r="P16" s="298"/>
      <c r="Q16" s="1266"/>
    </row>
    <row r="17" spans="1:17" ht="35.25" customHeight="1" x14ac:dyDescent="0.2">
      <c r="A17" s="1256"/>
      <c r="B17" s="1246"/>
      <c r="C17" s="85" t="s">
        <v>561</v>
      </c>
      <c r="D17" s="170"/>
      <c r="E17" s="170"/>
      <c r="F17" s="170"/>
      <c r="G17" s="170"/>
      <c r="H17" s="170"/>
      <c r="I17" s="170"/>
      <c r="J17" s="170"/>
      <c r="K17" s="170"/>
      <c r="L17" s="170"/>
      <c r="M17" s="170"/>
      <c r="N17" s="170"/>
      <c r="O17" s="170"/>
      <c r="P17" s="298"/>
      <c r="Q17" s="1266"/>
    </row>
    <row r="18" spans="1:17" ht="20.100000000000001" customHeight="1" x14ac:dyDescent="0.2">
      <c r="A18" s="1255" t="s">
        <v>1395</v>
      </c>
      <c r="B18" s="1239" t="s">
        <v>560</v>
      </c>
      <c r="C18" s="84"/>
      <c r="D18" s="170"/>
      <c r="E18" s="170"/>
      <c r="F18" s="170"/>
      <c r="G18" s="170"/>
      <c r="H18" s="170"/>
      <c r="I18" s="170"/>
      <c r="J18" s="170"/>
      <c r="K18" s="170"/>
      <c r="L18" s="170"/>
      <c r="M18" s="170"/>
      <c r="N18" s="170"/>
      <c r="O18" s="170"/>
      <c r="P18" s="298"/>
      <c r="Q18" s="1266"/>
    </row>
    <row r="19" spans="1:17" ht="20.100000000000001" customHeight="1" x14ac:dyDescent="0.2">
      <c r="A19" s="1255"/>
      <c r="B19" s="1239"/>
      <c r="C19" s="85" t="s">
        <v>561</v>
      </c>
      <c r="D19" s="170"/>
      <c r="E19" s="170"/>
      <c r="F19" s="170"/>
      <c r="G19" s="170"/>
      <c r="H19" s="170"/>
      <c r="I19" s="170"/>
      <c r="J19" s="170"/>
      <c r="K19" s="170"/>
      <c r="L19" s="170"/>
      <c r="M19" s="170"/>
      <c r="N19" s="170"/>
      <c r="O19" s="170"/>
      <c r="P19" s="298"/>
      <c r="Q19" s="1266"/>
    </row>
    <row r="20" spans="1:17" ht="20.100000000000001" customHeight="1" x14ac:dyDescent="0.2">
      <c r="A20" s="1255"/>
      <c r="B20" s="1246" t="s">
        <v>561</v>
      </c>
      <c r="C20" s="84"/>
      <c r="D20" s="170"/>
      <c r="E20" s="170"/>
      <c r="F20" s="170"/>
      <c r="G20" s="170"/>
      <c r="H20" s="170"/>
      <c r="I20" s="170"/>
      <c r="J20" s="170"/>
      <c r="K20" s="170"/>
      <c r="L20" s="170"/>
      <c r="M20" s="170"/>
      <c r="N20" s="170"/>
      <c r="O20" s="170"/>
      <c r="P20" s="298"/>
      <c r="Q20" s="1266"/>
    </row>
    <row r="21" spans="1:17" ht="20.100000000000001" customHeight="1" x14ac:dyDescent="0.2">
      <c r="A21" s="1256"/>
      <c r="B21" s="1246"/>
      <c r="C21" s="85" t="s">
        <v>561</v>
      </c>
      <c r="D21" s="170"/>
      <c r="E21" s="170"/>
      <c r="F21" s="170"/>
      <c r="G21" s="170"/>
      <c r="H21" s="170"/>
      <c r="I21" s="170"/>
      <c r="J21" s="170"/>
      <c r="K21" s="170"/>
      <c r="L21" s="170"/>
      <c r="M21" s="170"/>
      <c r="N21" s="170"/>
      <c r="O21" s="170"/>
      <c r="P21" s="298"/>
      <c r="Q21" s="1266"/>
    </row>
    <row r="22" spans="1:17" ht="20.100000000000001" customHeight="1" x14ac:dyDescent="0.2">
      <c r="A22" s="1254" t="s">
        <v>1396</v>
      </c>
      <c r="B22" s="1239" t="s">
        <v>560</v>
      </c>
      <c r="C22" s="84"/>
      <c r="D22" s="170"/>
      <c r="E22" s="170"/>
      <c r="F22" s="170"/>
      <c r="G22" s="170"/>
      <c r="H22" s="170"/>
      <c r="I22" s="170"/>
      <c r="J22" s="170"/>
      <c r="K22" s="170"/>
      <c r="L22" s="170"/>
      <c r="M22" s="170"/>
      <c r="N22" s="170"/>
      <c r="O22" s="170"/>
      <c r="P22" s="298"/>
      <c r="Q22" s="1266"/>
    </row>
    <row r="23" spans="1:17" ht="20.100000000000001" customHeight="1" x14ac:dyDescent="0.2">
      <c r="A23" s="1255"/>
      <c r="B23" s="1239"/>
      <c r="C23" s="85" t="s">
        <v>561</v>
      </c>
      <c r="D23" s="170"/>
      <c r="E23" s="170"/>
      <c r="F23" s="170"/>
      <c r="G23" s="170"/>
      <c r="H23" s="170"/>
      <c r="I23" s="170"/>
      <c r="J23" s="170"/>
      <c r="K23" s="170"/>
      <c r="L23" s="170"/>
      <c r="M23" s="170"/>
      <c r="N23" s="170"/>
      <c r="O23" s="170"/>
      <c r="P23" s="298"/>
      <c r="Q23" s="1266"/>
    </row>
    <row r="24" spans="1:17" ht="20.100000000000001" customHeight="1" x14ac:dyDescent="0.2">
      <c r="A24" s="1255"/>
      <c r="B24" s="1246" t="s">
        <v>561</v>
      </c>
      <c r="C24" s="84"/>
      <c r="D24" s="170"/>
      <c r="E24" s="170"/>
      <c r="F24" s="170"/>
      <c r="G24" s="170"/>
      <c r="H24" s="170"/>
      <c r="I24" s="170"/>
      <c r="J24" s="170"/>
      <c r="K24" s="170"/>
      <c r="L24" s="170"/>
      <c r="M24" s="170"/>
      <c r="N24" s="170"/>
      <c r="O24" s="170"/>
      <c r="P24" s="298"/>
      <c r="Q24" s="1266"/>
    </row>
    <row r="25" spans="1:17" ht="20.100000000000001" customHeight="1" thickBot="1" x14ac:dyDescent="0.25">
      <c r="A25" s="1257"/>
      <c r="B25" s="1247"/>
      <c r="C25" s="88" t="s">
        <v>561</v>
      </c>
      <c r="D25" s="314"/>
      <c r="E25" s="314"/>
      <c r="F25" s="314"/>
      <c r="G25" s="314"/>
      <c r="H25" s="314"/>
      <c r="I25" s="314"/>
      <c r="J25" s="314"/>
      <c r="K25" s="314"/>
      <c r="L25" s="314"/>
      <c r="M25" s="314"/>
      <c r="N25" s="314"/>
      <c r="O25" s="314"/>
      <c r="P25" s="315"/>
      <c r="Q25" s="1267"/>
    </row>
    <row r="26" spans="1:17" ht="40.5" customHeight="1" x14ac:dyDescent="0.2">
      <c r="A26" s="1240" t="s">
        <v>1397</v>
      </c>
      <c r="B26" s="1241"/>
      <c r="C26" s="1248"/>
      <c r="D26" s="1249"/>
      <c r="E26" s="1249"/>
      <c r="F26" s="1249"/>
      <c r="G26" s="1249"/>
      <c r="H26" s="1249"/>
      <c r="I26" s="1249"/>
      <c r="J26" s="1249"/>
      <c r="K26" s="1249"/>
      <c r="L26" s="1249"/>
      <c r="M26" s="1249"/>
      <c r="N26" s="1249"/>
      <c r="O26" s="1249"/>
      <c r="P26" s="1250"/>
      <c r="Q26" s="1260" t="s">
        <v>550</v>
      </c>
    </row>
    <row r="27" spans="1:17" ht="20.100000000000001" customHeight="1" x14ac:dyDescent="0.2">
      <c r="A27" s="1242" t="s">
        <v>1398</v>
      </c>
      <c r="B27" s="1239" t="s">
        <v>560</v>
      </c>
      <c r="C27" s="84"/>
      <c r="D27" s="170"/>
      <c r="E27" s="170"/>
      <c r="F27" s="170"/>
      <c r="G27" s="170"/>
      <c r="H27" s="170"/>
      <c r="I27" s="170"/>
      <c r="J27" s="170"/>
      <c r="K27" s="170"/>
      <c r="L27" s="170"/>
      <c r="M27" s="170"/>
      <c r="N27" s="170"/>
      <c r="O27" s="170"/>
      <c r="P27" s="298"/>
      <c r="Q27" s="1261"/>
    </row>
    <row r="28" spans="1:17" ht="20.100000000000001" customHeight="1" x14ac:dyDescent="0.2">
      <c r="A28" s="1243"/>
      <c r="B28" s="1239"/>
      <c r="C28" s="85" t="s">
        <v>561</v>
      </c>
      <c r="D28" s="170"/>
      <c r="E28" s="170"/>
      <c r="F28" s="170"/>
      <c r="G28" s="170"/>
      <c r="H28" s="170"/>
      <c r="I28" s="170"/>
      <c r="J28" s="170"/>
      <c r="K28" s="170"/>
      <c r="L28" s="170"/>
      <c r="M28" s="170"/>
      <c r="N28" s="170"/>
      <c r="O28" s="170"/>
      <c r="P28" s="298"/>
      <c r="Q28" s="1262"/>
    </row>
    <row r="29" spans="1:17" ht="20.100000000000001" customHeight="1" x14ac:dyDescent="0.2">
      <c r="A29" s="1243"/>
      <c r="B29" s="1246" t="s">
        <v>561</v>
      </c>
      <c r="C29" s="84"/>
      <c r="D29" s="170"/>
      <c r="E29" s="170"/>
      <c r="F29" s="170"/>
      <c r="G29" s="170"/>
      <c r="H29" s="170"/>
      <c r="I29" s="170"/>
      <c r="J29" s="170"/>
      <c r="K29" s="170"/>
      <c r="L29" s="170"/>
      <c r="M29" s="170"/>
      <c r="N29" s="170"/>
      <c r="O29" s="170"/>
      <c r="P29" s="298"/>
      <c r="Q29" s="1262"/>
    </row>
    <row r="30" spans="1:17" ht="20.100000000000001" customHeight="1" x14ac:dyDescent="0.2">
      <c r="A30" s="1244"/>
      <c r="B30" s="1246"/>
      <c r="C30" s="85" t="s">
        <v>561</v>
      </c>
      <c r="D30" s="170"/>
      <c r="E30" s="170"/>
      <c r="F30" s="170"/>
      <c r="G30" s="170"/>
      <c r="H30" s="170"/>
      <c r="I30" s="170"/>
      <c r="J30" s="170"/>
      <c r="K30" s="170"/>
      <c r="L30" s="170"/>
      <c r="M30" s="170"/>
      <c r="N30" s="170"/>
      <c r="O30" s="170"/>
      <c r="P30" s="298"/>
      <c r="Q30" s="1262"/>
    </row>
    <row r="31" spans="1:17" ht="20.100000000000001" customHeight="1" x14ac:dyDescent="0.2">
      <c r="A31" s="1254" t="s">
        <v>1399</v>
      </c>
      <c r="B31" s="1239" t="s">
        <v>560</v>
      </c>
      <c r="C31" s="84"/>
      <c r="D31" s="170"/>
      <c r="E31" s="170"/>
      <c r="F31" s="170"/>
      <c r="G31" s="170"/>
      <c r="H31" s="170"/>
      <c r="I31" s="170"/>
      <c r="J31" s="170"/>
      <c r="K31" s="170"/>
      <c r="L31" s="170"/>
      <c r="M31" s="170"/>
      <c r="N31" s="170"/>
      <c r="O31" s="170"/>
      <c r="P31" s="298"/>
      <c r="Q31" s="1262"/>
    </row>
    <row r="32" spans="1:17" ht="20.100000000000001" customHeight="1" x14ac:dyDescent="0.2">
      <c r="A32" s="1255"/>
      <c r="B32" s="1239"/>
      <c r="C32" s="85" t="s">
        <v>561</v>
      </c>
      <c r="D32" s="170"/>
      <c r="E32" s="170"/>
      <c r="F32" s="170"/>
      <c r="G32" s="170"/>
      <c r="H32" s="170"/>
      <c r="I32" s="170"/>
      <c r="J32" s="170"/>
      <c r="K32" s="170"/>
      <c r="L32" s="170"/>
      <c r="M32" s="170"/>
      <c r="N32" s="170"/>
      <c r="O32" s="170"/>
      <c r="P32" s="298"/>
      <c r="Q32" s="1262"/>
    </row>
    <row r="33" spans="1:17" ht="20.100000000000001" customHeight="1" x14ac:dyDescent="0.2">
      <c r="A33" s="1255"/>
      <c r="B33" s="1246" t="s">
        <v>561</v>
      </c>
      <c r="C33" s="84"/>
      <c r="D33" s="170"/>
      <c r="E33" s="170"/>
      <c r="F33" s="170"/>
      <c r="G33" s="170"/>
      <c r="H33" s="170"/>
      <c r="I33" s="170"/>
      <c r="J33" s="170"/>
      <c r="K33" s="170"/>
      <c r="L33" s="170"/>
      <c r="M33" s="170"/>
      <c r="N33" s="170"/>
      <c r="O33" s="170"/>
      <c r="P33" s="298"/>
      <c r="Q33" s="1262"/>
    </row>
    <row r="34" spans="1:17" ht="20.100000000000001" customHeight="1" thickBot="1" x14ac:dyDescent="0.25">
      <c r="A34" s="1257"/>
      <c r="B34" s="1264"/>
      <c r="C34" s="87" t="s">
        <v>561</v>
      </c>
      <c r="D34" s="312"/>
      <c r="E34" s="312"/>
      <c r="F34" s="312"/>
      <c r="G34" s="312"/>
      <c r="H34" s="312"/>
      <c r="I34" s="312"/>
      <c r="J34" s="312"/>
      <c r="K34" s="312"/>
      <c r="L34" s="312"/>
      <c r="M34" s="312"/>
      <c r="N34" s="312"/>
      <c r="O34" s="312"/>
      <c r="P34" s="313"/>
      <c r="Q34" s="1263"/>
    </row>
    <row r="35" spans="1:17" ht="12.75" x14ac:dyDescent="0.2"/>
    <row r="36" spans="1:17" ht="42" customHeight="1" x14ac:dyDescent="0.2">
      <c r="A36" s="1238" t="s">
        <v>1319</v>
      </c>
      <c r="B36" s="1238"/>
      <c r="C36" s="1238"/>
      <c r="D36" s="1238"/>
      <c r="E36" s="1238"/>
      <c r="F36" s="1238"/>
      <c r="G36" s="1238"/>
      <c r="H36" s="1238"/>
      <c r="I36" s="1238"/>
      <c r="J36" s="1238"/>
    </row>
    <row r="37" spans="1:17" ht="25.5" customHeight="1" x14ac:dyDescent="0.2">
      <c r="A37" s="1238" t="s">
        <v>1320</v>
      </c>
      <c r="B37" s="1238"/>
      <c r="C37" s="1238"/>
      <c r="D37" s="1238"/>
      <c r="E37" s="1238"/>
      <c r="F37" s="1238"/>
      <c r="G37" s="1238"/>
      <c r="H37" s="1238"/>
      <c r="I37" s="1238"/>
      <c r="J37" s="1238"/>
    </row>
    <row r="38" spans="1:17" ht="15" customHeight="1" x14ac:dyDescent="0.2">
      <c r="A38" s="1238" t="s">
        <v>1321</v>
      </c>
      <c r="B38" s="1238"/>
      <c r="C38" s="1238"/>
      <c r="D38" s="1238"/>
      <c r="E38" s="1238"/>
      <c r="F38" s="1238"/>
      <c r="G38" s="1238"/>
      <c r="H38" s="1238"/>
      <c r="I38" s="1238"/>
      <c r="J38" s="1238"/>
    </row>
    <row r="39" spans="1:17" ht="15" customHeight="1" x14ac:dyDescent="0.2">
      <c r="A39" s="1238" t="s">
        <v>1322</v>
      </c>
      <c r="B39" s="1238"/>
      <c r="C39" s="1238"/>
      <c r="D39" s="1238"/>
      <c r="E39" s="1238"/>
      <c r="F39" s="1238"/>
      <c r="G39" s="1238"/>
      <c r="H39" s="1238"/>
      <c r="I39" s="1238"/>
      <c r="J39" s="1238"/>
    </row>
    <row r="40" spans="1:17" ht="15" customHeight="1" x14ac:dyDescent="0.2">
      <c r="A40" s="1238" t="s">
        <v>1323</v>
      </c>
      <c r="B40" s="1238"/>
      <c r="C40" s="1238"/>
      <c r="D40" s="1238"/>
      <c r="E40" s="1238"/>
      <c r="F40" s="1238"/>
      <c r="G40" s="1238"/>
      <c r="H40" s="1238"/>
      <c r="I40" s="1238"/>
      <c r="J40" s="1238"/>
    </row>
    <row r="41" spans="1:17" ht="26.25" customHeight="1" x14ac:dyDescent="0.2">
      <c r="A41" s="1238" t="s">
        <v>1324</v>
      </c>
      <c r="B41" s="1238"/>
      <c r="C41" s="1238"/>
      <c r="D41" s="1238"/>
      <c r="E41" s="1238"/>
      <c r="F41" s="1238"/>
      <c r="G41" s="1238"/>
      <c r="H41" s="1238"/>
      <c r="I41" s="1238"/>
      <c r="J41" s="1238"/>
    </row>
    <row r="42" spans="1:17" ht="26.25" customHeight="1" x14ac:dyDescent="0.2">
      <c r="A42" s="1238" t="s">
        <v>1346</v>
      </c>
      <c r="B42" s="1238"/>
      <c r="C42" s="1238"/>
      <c r="D42" s="1238"/>
      <c r="E42" s="1238"/>
      <c r="F42" s="1238"/>
      <c r="G42" s="1238"/>
      <c r="H42" s="1238"/>
      <c r="I42" s="1238"/>
      <c r="J42" s="1238"/>
    </row>
    <row r="43" spans="1:17" ht="15" customHeight="1" x14ac:dyDescent="0.2">
      <c r="A43" s="1238" t="s">
        <v>1347</v>
      </c>
      <c r="B43" s="1238"/>
      <c r="C43" s="1238"/>
      <c r="D43" s="1238"/>
      <c r="E43" s="1238"/>
      <c r="F43" s="1238"/>
      <c r="G43" s="1238"/>
      <c r="H43" s="1238"/>
      <c r="I43" s="1238"/>
      <c r="J43" s="1238"/>
    </row>
  </sheetData>
  <mergeCells count="45">
    <mergeCell ref="B6:C6"/>
    <mergeCell ref="B1:L1"/>
    <mergeCell ref="Q26:Q34"/>
    <mergeCell ref="B29:B30"/>
    <mergeCell ref="B31:B32"/>
    <mergeCell ref="B33:B34"/>
    <mergeCell ref="Q13:Q25"/>
    <mergeCell ref="C7:C8"/>
    <mergeCell ref="K7:L7"/>
    <mergeCell ref="M7:N7"/>
    <mergeCell ref="O7:P7"/>
    <mergeCell ref="Q7:Q8"/>
    <mergeCell ref="Q9:Q12"/>
    <mergeCell ref="C13:P13"/>
    <mergeCell ref="A5:F5"/>
    <mergeCell ref="A31:A34"/>
    <mergeCell ref="A18:A21"/>
    <mergeCell ref="A22:A25"/>
    <mergeCell ref="B7:B8"/>
    <mergeCell ref="B9:B10"/>
    <mergeCell ref="B11:B12"/>
    <mergeCell ref="G7:H7"/>
    <mergeCell ref="I7:J7"/>
    <mergeCell ref="B27:B28"/>
    <mergeCell ref="A13:B13"/>
    <mergeCell ref="A26:B26"/>
    <mergeCell ref="A27:A30"/>
    <mergeCell ref="B14:B15"/>
    <mergeCell ref="B16:B17"/>
    <mergeCell ref="B18:B19"/>
    <mergeCell ref="B20:B21"/>
    <mergeCell ref="B22:B23"/>
    <mergeCell ref="B24:B25"/>
    <mergeCell ref="E7:F7"/>
    <mergeCell ref="C26:P26"/>
    <mergeCell ref="A9:A12"/>
    <mergeCell ref="A14:A17"/>
    <mergeCell ref="A42:J42"/>
    <mergeCell ref="A43:J43"/>
    <mergeCell ref="A36:J36"/>
    <mergeCell ref="A37:J37"/>
    <mergeCell ref="A38:J38"/>
    <mergeCell ref="A39:J39"/>
    <mergeCell ref="A40:J40"/>
    <mergeCell ref="A41:J41"/>
  </mergeCells>
  <hyperlinks>
    <hyperlink ref="B1:E1" r:id="rId1" display="Guidelines on sound remuneration policies under Articles 74(3) and 75(2) of Directive 2013/36/EU and disclosures under Article 450 of Regulation (EU) No 575/2013 (EBA/GL/2015/22)"/>
    <hyperlink ref="B1:L1" r:id="rId2" display="Obecné pokyny k zásadám odměňování podle čl. 74 odst. 3 a čl. 75 odst. 2 směrnice 2013/36/EU a zveřejňování údajů podle čl. 450 nařízení (EU) 575/2013 (EBA/GL/2015/22)"/>
  </hyperlinks>
  <pageMargins left="0.25" right="0.25" top="0.75" bottom="0.75" header="0.3" footer="0.3"/>
  <pageSetup paperSize="9" orientation="landscape"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theme="0"/>
  </sheetPr>
  <dimension ref="A1:J26"/>
  <sheetViews>
    <sheetView view="pageBreakPreview" zoomScaleNormal="85" zoomScaleSheetLayoutView="100" workbookViewId="0">
      <selection activeCell="E10" sqref="E10"/>
    </sheetView>
  </sheetViews>
  <sheetFormatPr defaultRowHeight="30.75" customHeight="1" x14ac:dyDescent="0.2"/>
  <cols>
    <col min="1" max="1" width="23.5703125" style="18" customWidth="1"/>
    <col min="2" max="9" width="11.5703125" style="18" customWidth="1"/>
    <col min="10" max="10" width="15" style="18" customWidth="1"/>
    <col min="11" max="16384" width="9.140625" style="18"/>
  </cols>
  <sheetData>
    <row r="1" spans="1:10" ht="30.75" customHeight="1" x14ac:dyDescent="0.2">
      <c r="A1" s="259" t="s">
        <v>1000</v>
      </c>
      <c r="B1" s="1259" t="s">
        <v>545</v>
      </c>
      <c r="C1" s="1259"/>
      <c r="D1" s="1259"/>
      <c r="E1" s="1259"/>
      <c r="F1" s="1259"/>
      <c r="G1" s="1259"/>
      <c r="H1" s="1259"/>
      <c r="I1" s="1259"/>
      <c r="J1" s="447"/>
    </row>
    <row r="2" spans="1:10" ht="30.75" customHeight="1" x14ac:dyDescent="0.2">
      <c r="A2" s="148" t="s">
        <v>544</v>
      </c>
      <c r="B2" s="446" t="s">
        <v>520</v>
      </c>
      <c r="C2" s="391"/>
      <c r="D2" s="391"/>
      <c r="E2" s="391"/>
      <c r="F2" s="391"/>
      <c r="G2" s="391"/>
      <c r="H2" s="391"/>
      <c r="I2" s="391"/>
      <c r="J2" s="392"/>
    </row>
    <row r="3" spans="1:10" ht="12.75" x14ac:dyDescent="0.2">
      <c r="A3" s="1282" t="s">
        <v>388</v>
      </c>
      <c r="B3" s="1283"/>
      <c r="C3" s="1283"/>
      <c r="D3" s="1283"/>
      <c r="E3" s="1283"/>
      <c r="F3" s="1283"/>
      <c r="G3" s="1283"/>
      <c r="H3" s="1283"/>
      <c r="I3" s="1283"/>
      <c r="J3" s="424"/>
    </row>
    <row r="4" spans="1:10" ht="13.5" thickBot="1" x14ac:dyDescent="0.25">
      <c r="A4" s="498"/>
      <c r="B4" s="499"/>
      <c r="C4" s="499"/>
      <c r="D4" s="499"/>
      <c r="E4" s="499"/>
      <c r="F4" s="499"/>
      <c r="G4" s="499"/>
      <c r="H4" s="499"/>
      <c r="I4" s="499"/>
      <c r="J4" s="471"/>
    </row>
    <row r="5" spans="1:10" ht="30.75" customHeight="1" thickBot="1" x14ac:dyDescent="0.25">
      <c r="A5" s="1201" t="s">
        <v>622</v>
      </c>
      <c r="B5" s="1273"/>
      <c r="C5" s="1274"/>
      <c r="D5" s="1275"/>
      <c r="E5" s="1202"/>
      <c r="F5" s="1202"/>
      <c r="G5" s="1202"/>
      <c r="H5" s="1202"/>
      <c r="I5" s="1202"/>
      <c r="J5" s="1229"/>
    </row>
    <row r="6" spans="1:10" ht="19.5" customHeight="1" thickBot="1" x14ac:dyDescent="0.25">
      <c r="A6" s="77" t="s">
        <v>559</v>
      </c>
      <c r="B6" s="233"/>
      <c r="C6" s="203"/>
      <c r="D6" s="945" t="s">
        <v>1463</v>
      </c>
      <c r="E6" s="945"/>
      <c r="F6" s="78"/>
      <c r="G6" s="78"/>
      <c r="H6" s="78"/>
      <c r="I6" s="78"/>
      <c r="J6" s="141"/>
    </row>
    <row r="7" spans="1:10" ht="21" customHeight="1" thickBot="1" x14ac:dyDescent="0.25">
      <c r="A7" s="93" t="s">
        <v>537</v>
      </c>
      <c r="B7" s="80"/>
      <c r="C7" s="136"/>
      <c r="D7" s="136">
        <v>2019</v>
      </c>
      <c r="E7" s="136"/>
      <c r="F7" s="136"/>
      <c r="G7" s="136"/>
      <c r="H7" s="136"/>
      <c r="I7" s="136"/>
      <c r="J7" s="140"/>
    </row>
    <row r="8" spans="1:10" ht="54.75" customHeight="1" thickBot="1" x14ac:dyDescent="0.25">
      <c r="A8" s="112"/>
      <c r="B8" s="119" t="s">
        <v>577</v>
      </c>
      <c r="C8" s="120" t="s">
        <v>578</v>
      </c>
      <c r="D8" s="113" t="s">
        <v>538</v>
      </c>
      <c r="E8" s="113" t="s">
        <v>539</v>
      </c>
      <c r="F8" s="113" t="s">
        <v>542</v>
      </c>
      <c r="G8" s="113" t="s">
        <v>540</v>
      </c>
      <c r="H8" s="121" t="s">
        <v>543</v>
      </c>
      <c r="I8" s="114" t="s">
        <v>566</v>
      </c>
      <c r="J8" s="1277" t="s">
        <v>615</v>
      </c>
    </row>
    <row r="9" spans="1:10" ht="25.5" x14ac:dyDescent="0.2">
      <c r="A9" s="132" t="s">
        <v>621</v>
      </c>
      <c r="B9" s="641">
        <v>4</v>
      </c>
      <c r="C9" s="642">
        <v>4</v>
      </c>
      <c r="D9" s="643"/>
      <c r="E9" s="643"/>
      <c r="F9" s="643"/>
      <c r="G9" s="643"/>
      <c r="H9" s="643"/>
      <c r="I9" s="644"/>
      <c r="J9" s="1278"/>
    </row>
    <row r="10" spans="1:10" ht="39.75" x14ac:dyDescent="0.2">
      <c r="A10" s="500" t="s">
        <v>1401</v>
      </c>
      <c r="B10" s="645"/>
      <c r="C10" s="646"/>
      <c r="D10" s="647">
        <v>11</v>
      </c>
      <c r="E10" s="647"/>
      <c r="F10" s="647">
        <v>6</v>
      </c>
      <c r="G10" s="647"/>
      <c r="H10" s="648">
        <v>4.5</v>
      </c>
      <c r="I10" s="649">
        <v>33.700000000000003</v>
      </c>
      <c r="J10" s="1278"/>
    </row>
    <row r="11" spans="1:10" ht="39.75" x14ac:dyDescent="0.2">
      <c r="A11" s="138" t="s">
        <v>1348</v>
      </c>
      <c r="B11" s="1280">
        <v>256754587.75999999</v>
      </c>
      <c r="C11" s="1280"/>
      <c r="D11" s="1280"/>
      <c r="E11" s="1280"/>
      <c r="F11" s="1280"/>
      <c r="G11" s="1280"/>
      <c r="H11" s="1280"/>
      <c r="I11" s="1281"/>
      <c r="J11" s="1278"/>
    </row>
    <row r="12" spans="1:10" ht="27" x14ac:dyDescent="0.2">
      <c r="A12" s="138" t="s">
        <v>613</v>
      </c>
      <c r="B12" s="650" t="s">
        <v>1488</v>
      </c>
      <c r="C12" s="650" t="s">
        <v>1488</v>
      </c>
      <c r="D12" s="647">
        <v>12238200</v>
      </c>
      <c r="E12" s="647"/>
      <c r="F12" s="647">
        <v>11127000</v>
      </c>
      <c r="G12" s="647"/>
      <c r="H12" s="647">
        <v>7152000</v>
      </c>
      <c r="I12" s="651">
        <v>27697800</v>
      </c>
      <c r="J12" s="1278"/>
    </row>
    <row r="13" spans="1:10" ht="27.75" thickBot="1" x14ac:dyDescent="0.25">
      <c r="A13" s="139" t="s">
        <v>546</v>
      </c>
      <c r="B13" s="652">
        <v>14963956</v>
      </c>
      <c r="C13" s="652">
        <v>14963956</v>
      </c>
      <c r="D13" s="653">
        <v>3015000</v>
      </c>
      <c r="E13" s="653"/>
      <c r="F13" s="653">
        <v>1735000</v>
      </c>
      <c r="G13" s="653"/>
      <c r="H13" s="653">
        <v>1470000</v>
      </c>
      <c r="I13" s="654">
        <v>5757000</v>
      </c>
      <c r="J13" s="1279"/>
    </row>
    <row r="14" spans="1:10" ht="15" customHeight="1" x14ac:dyDescent="0.2"/>
    <row r="15" spans="1:10" ht="42" customHeight="1" x14ac:dyDescent="0.2">
      <c r="A15" s="973" t="s">
        <v>1349</v>
      </c>
      <c r="B15" s="973"/>
      <c r="C15" s="973"/>
      <c r="D15" s="973"/>
      <c r="E15" s="973"/>
      <c r="F15" s="973"/>
      <c r="G15" s="973"/>
      <c r="H15" s="973"/>
      <c r="I15" s="973"/>
      <c r="J15" s="973"/>
    </row>
    <row r="16" spans="1:10" ht="30.75" customHeight="1" x14ac:dyDescent="0.2">
      <c r="A16" s="973" t="s">
        <v>1320</v>
      </c>
      <c r="B16" s="973"/>
      <c r="C16" s="973"/>
      <c r="D16" s="973"/>
      <c r="E16" s="973"/>
      <c r="F16" s="973"/>
      <c r="G16" s="973"/>
      <c r="H16" s="973"/>
      <c r="I16" s="973"/>
      <c r="J16" s="973"/>
    </row>
    <row r="17" spans="1:10" ht="16.5" customHeight="1" x14ac:dyDescent="0.2">
      <c r="A17" s="973" t="s">
        <v>1321</v>
      </c>
      <c r="B17" s="973"/>
      <c r="C17" s="973"/>
      <c r="D17" s="973"/>
      <c r="E17" s="973"/>
      <c r="F17" s="973"/>
      <c r="G17" s="973"/>
      <c r="H17" s="973"/>
      <c r="I17" s="973"/>
      <c r="J17" s="973"/>
    </row>
    <row r="18" spans="1:10" ht="17.25" customHeight="1" x14ac:dyDescent="0.2">
      <c r="A18" s="973" t="s">
        <v>1322</v>
      </c>
      <c r="B18" s="973"/>
      <c r="C18" s="973"/>
      <c r="D18" s="973"/>
      <c r="E18" s="973"/>
      <c r="F18" s="973"/>
      <c r="G18" s="973"/>
      <c r="H18" s="973"/>
      <c r="I18" s="973"/>
      <c r="J18" s="973"/>
    </row>
    <row r="19" spans="1:10" ht="15.75" customHeight="1" x14ac:dyDescent="0.2">
      <c r="A19" s="973" t="s">
        <v>1323</v>
      </c>
      <c r="B19" s="973"/>
      <c r="C19" s="973"/>
      <c r="D19" s="973"/>
      <c r="E19" s="973"/>
      <c r="F19" s="973"/>
      <c r="G19" s="973"/>
      <c r="H19" s="973"/>
      <c r="I19" s="973"/>
      <c r="J19" s="973"/>
    </row>
    <row r="20" spans="1:10" ht="30.75" customHeight="1" x14ac:dyDescent="0.2">
      <c r="A20" s="973" t="s">
        <v>1324</v>
      </c>
      <c r="B20" s="973"/>
      <c r="C20" s="973"/>
      <c r="D20" s="973"/>
      <c r="E20" s="973"/>
      <c r="F20" s="973"/>
      <c r="G20" s="973"/>
      <c r="H20" s="973"/>
      <c r="I20" s="973"/>
      <c r="J20" s="973"/>
    </row>
    <row r="21" spans="1:10" ht="40.5" customHeight="1" x14ac:dyDescent="0.2">
      <c r="A21" s="973" t="s">
        <v>1346</v>
      </c>
      <c r="B21" s="973"/>
      <c r="C21" s="973"/>
      <c r="D21" s="973"/>
      <c r="E21" s="973"/>
      <c r="F21" s="973"/>
      <c r="G21" s="973"/>
      <c r="H21" s="973"/>
      <c r="I21" s="973"/>
      <c r="J21" s="973"/>
    </row>
    <row r="22" spans="1:10" ht="18.75" customHeight="1" x14ac:dyDescent="0.2">
      <c r="A22" s="973" t="s">
        <v>1347</v>
      </c>
      <c r="B22" s="973"/>
      <c r="C22" s="973"/>
      <c r="D22" s="973"/>
      <c r="E22" s="973"/>
      <c r="F22" s="973"/>
      <c r="G22" s="973"/>
      <c r="H22" s="973"/>
      <c r="I22" s="973"/>
      <c r="J22" s="973"/>
    </row>
    <row r="23" spans="1:10" ht="37.5" customHeight="1" x14ac:dyDescent="0.2">
      <c r="A23" s="973" t="s">
        <v>1350</v>
      </c>
      <c r="B23" s="973"/>
      <c r="C23" s="973"/>
      <c r="D23" s="973"/>
      <c r="E23" s="973"/>
      <c r="F23" s="973"/>
      <c r="G23" s="973"/>
      <c r="H23" s="973"/>
      <c r="I23" s="973"/>
      <c r="J23" s="973"/>
    </row>
    <row r="24" spans="1:10" ht="30.75" customHeight="1" x14ac:dyDescent="0.2">
      <c r="A24" s="973" t="s">
        <v>1351</v>
      </c>
      <c r="B24" s="973"/>
      <c r="C24" s="973"/>
      <c r="D24" s="973"/>
      <c r="E24" s="973"/>
      <c r="F24" s="973"/>
      <c r="G24" s="973"/>
      <c r="H24" s="973"/>
      <c r="I24" s="973"/>
      <c r="J24" s="973"/>
    </row>
    <row r="25" spans="1:10" ht="30.75" customHeight="1" x14ac:dyDescent="0.2">
      <c r="A25" s="973" t="s">
        <v>1352</v>
      </c>
      <c r="B25" s="973"/>
      <c r="C25" s="973"/>
      <c r="D25" s="973"/>
      <c r="E25" s="973"/>
      <c r="F25" s="973"/>
      <c r="G25" s="973"/>
      <c r="H25" s="973"/>
      <c r="I25" s="973"/>
      <c r="J25" s="973"/>
    </row>
    <row r="26" spans="1:10" ht="52.5" customHeight="1" x14ac:dyDescent="0.2">
      <c r="A26" s="1276" t="s">
        <v>1400</v>
      </c>
      <c r="B26" s="1276"/>
      <c r="C26" s="1276"/>
      <c r="D26" s="1276"/>
      <c r="E26" s="1276"/>
      <c r="F26" s="1276"/>
      <c r="G26" s="1276"/>
      <c r="H26" s="1276"/>
      <c r="I26" s="1276"/>
      <c r="J26" s="1276"/>
    </row>
  </sheetData>
  <mergeCells count="18">
    <mergeCell ref="A5:J5"/>
    <mergeCell ref="B11:I11"/>
    <mergeCell ref="B1:I1"/>
    <mergeCell ref="A3:I3"/>
    <mergeCell ref="A15:J15"/>
    <mergeCell ref="D6:E6"/>
    <mergeCell ref="A16:J16"/>
    <mergeCell ref="A17:J17"/>
    <mergeCell ref="A18:J18"/>
    <mergeCell ref="J8:J13"/>
    <mergeCell ref="A24:J24"/>
    <mergeCell ref="A25:J25"/>
    <mergeCell ref="A26:J26"/>
    <mergeCell ref="A19:J19"/>
    <mergeCell ref="A20:J20"/>
    <mergeCell ref="A21:J21"/>
    <mergeCell ref="A22:J22"/>
    <mergeCell ref="A23:J23"/>
  </mergeCells>
  <hyperlinks>
    <hyperlink ref="B1" r:id="rId1" display="Guidelines on sound remuneration policies under Articles 74(3) and 75(2) of Directive 2013/36/EU and disclosures under Article 450 of Regulation (EU) No 575/2013 (EBA/GL/2015/22)"/>
    <hyperlink ref="B2" r:id="rId2"/>
    <hyperlink ref="B1:I1" r:id="rId3" display="Obecné pokyny k zásadám odměňování podle čl. 74 odst. 3 a 75 odst. 2 směrnice 2013/36/EU a uveřejňování podle čl. 450 nařízení (EU) č. 575/2013 (EBA/GL/2015/22)"/>
  </hyperlinks>
  <pageMargins left="0.25" right="0.25" top="0.75" bottom="0.75" header="0.3" footer="0.3"/>
  <pageSetup paperSize="9" orientation="landscape"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theme="0"/>
  </sheetPr>
  <dimension ref="A1:B26"/>
  <sheetViews>
    <sheetView view="pageBreakPreview" zoomScaleNormal="85" zoomScaleSheetLayoutView="100" workbookViewId="0">
      <selection activeCell="B5" sqref="B5"/>
    </sheetView>
  </sheetViews>
  <sheetFormatPr defaultRowHeight="12.75" x14ac:dyDescent="0.2"/>
  <cols>
    <col min="1" max="1" width="32.85546875" style="18" customWidth="1"/>
    <col min="2" max="2" width="77.7109375" style="18" customWidth="1"/>
    <col min="3" max="16384" width="9.140625" style="18"/>
  </cols>
  <sheetData>
    <row r="1" spans="1:2" ht="28.5" customHeight="1" x14ac:dyDescent="0.2">
      <c r="A1" s="259" t="s">
        <v>1001</v>
      </c>
      <c r="B1" s="448" t="s">
        <v>545</v>
      </c>
    </row>
    <row r="2" spans="1:2" ht="23.25" customHeight="1" x14ac:dyDescent="0.2">
      <c r="A2" s="148" t="s">
        <v>536</v>
      </c>
      <c r="B2" s="449" t="s">
        <v>520</v>
      </c>
    </row>
    <row r="3" spans="1:2" ht="17.25" customHeight="1" thickBot="1" x14ac:dyDescent="0.25">
      <c r="A3" s="1282" t="s">
        <v>388</v>
      </c>
      <c r="B3" s="1285"/>
    </row>
    <row r="4" spans="1:2" ht="36.75" customHeight="1" thickBot="1" x14ac:dyDescent="0.25">
      <c r="A4" s="1273" t="s">
        <v>575</v>
      </c>
      <c r="B4" s="1284"/>
    </row>
    <row r="5" spans="1:2" ht="13.5" thickBot="1" x14ac:dyDescent="0.25">
      <c r="A5" s="77" t="s">
        <v>559</v>
      </c>
      <c r="B5" s="603" t="s">
        <v>1463</v>
      </c>
    </row>
    <row r="6" spans="1:2" x14ac:dyDescent="0.2">
      <c r="A6" s="116" t="s">
        <v>570</v>
      </c>
      <c r="B6" s="224" t="s">
        <v>616</v>
      </c>
    </row>
    <row r="7" spans="1:2" ht="20.25" customHeight="1" thickBot="1" x14ac:dyDescent="0.25">
      <c r="A7" s="117" t="s">
        <v>571</v>
      </c>
      <c r="B7" s="118" t="s">
        <v>526</v>
      </c>
    </row>
    <row r="8" spans="1:2" ht="15" customHeight="1" x14ac:dyDescent="0.2">
      <c r="A8" s="60" t="s">
        <v>507</v>
      </c>
      <c r="B8" s="64" t="s">
        <v>1415</v>
      </c>
    </row>
    <row r="9" spans="1:2" ht="15" customHeight="1" x14ac:dyDescent="0.2">
      <c r="A9" s="60" t="s">
        <v>508</v>
      </c>
      <c r="B9" s="64" t="s">
        <v>1415</v>
      </c>
    </row>
    <row r="10" spans="1:2" ht="15" customHeight="1" x14ac:dyDescent="0.2">
      <c r="A10" s="60" t="s">
        <v>509</v>
      </c>
      <c r="B10" s="64" t="s">
        <v>1415</v>
      </c>
    </row>
    <row r="11" spans="1:2" ht="15" customHeight="1" x14ac:dyDescent="0.2">
      <c r="A11" s="60" t="s">
        <v>510</v>
      </c>
      <c r="B11" s="64" t="s">
        <v>1415</v>
      </c>
    </row>
    <row r="12" spans="1:2" ht="15" customHeight="1" x14ac:dyDescent="0.2">
      <c r="A12" s="60" t="s">
        <v>511</v>
      </c>
      <c r="B12" s="64" t="s">
        <v>1415</v>
      </c>
    </row>
    <row r="13" spans="1:2" ht="15" customHeight="1" x14ac:dyDescent="0.2">
      <c r="A13" s="60" t="s">
        <v>512</v>
      </c>
      <c r="B13" s="64" t="s">
        <v>1415</v>
      </c>
    </row>
    <row r="14" spans="1:2" ht="15" customHeight="1" x14ac:dyDescent="0.2">
      <c r="A14" s="60" t="s">
        <v>513</v>
      </c>
      <c r="B14" s="64" t="s">
        <v>1415</v>
      </c>
    </row>
    <row r="15" spans="1:2" ht="15" customHeight="1" x14ac:dyDescent="0.2">
      <c r="A15" s="60" t="s">
        <v>514</v>
      </c>
      <c r="B15" s="64" t="s">
        <v>1415</v>
      </c>
    </row>
    <row r="16" spans="1:2" ht="15" customHeight="1" x14ac:dyDescent="0.2">
      <c r="A16" s="60" t="s">
        <v>515</v>
      </c>
      <c r="B16" s="64" t="s">
        <v>1415</v>
      </c>
    </row>
    <row r="17" spans="1:2" ht="15" customHeight="1" x14ac:dyDescent="0.2">
      <c r="A17" s="60" t="s">
        <v>516</v>
      </c>
      <c r="B17" s="64" t="s">
        <v>1415</v>
      </c>
    </row>
    <row r="18" spans="1:2" ht="15" customHeight="1" x14ac:dyDescent="0.2">
      <c r="A18" s="60" t="s">
        <v>517</v>
      </c>
      <c r="B18" s="64" t="s">
        <v>1415</v>
      </c>
    </row>
    <row r="19" spans="1:2" ht="15" customHeight="1" x14ac:dyDescent="0.2">
      <c r="A19" s="60" t="s">
        <v>518</v>
      </c>
      <c r="B19" s="64" t="s">
        <v>1415</v>
      </c>
    </row>
    <row r="20" spans="1:2" ht="15" customHeight="1" x14ac:dyDescent="0.2">
      <c r="A20" s="60" t="s">
        <v>519</v>
      </c>
      <c r="B20" s="64" t="s">
        <v>1415</v>
      </c>
    </row>
    <row r="21" spans="1:2" ht="15" customHeight="1" x14ac:dyDescent="0.2">
      <c r="A21" s="60" t="s">
        <v>505</v>
      </c>
      <c r="B21" s="64"/>
    </row>
    <row r="22" spans="1:2" ht="25.5" x14ac:dyDescent="0.2">
      <c r="A22" s="115" t="s">
        <v>569</v>
      </c>
      <c r="B22" s="64"/>
    </row>
    <row r="23" spans="1:2" ht="13.5" thickBot="1" x14ac:dyDescent="0.25">
      <c r="A23" s="61"/>
      <c r="B23" s="65"/>
    </row>
    <row r="24" spans="1:2" ht="41.25" customHeight="1" x14ac:dyDescent="0.2">
      <c r="A24" s="1286" t="s">
        <v>574</v>
      </c>
      <c r="B24" s="1286"/>
    </row>
    <row r="25" spans="1:2" ht="28.5" customHeight="1" x14ac:dyDescent="0.2">
      <c r="A25" s="973" t="s">
        <v>580</v>
      </c>
      <c r="B25" s="973"/>
    </row>
    <row r="26" spans="1:2" ht="27.75" customHeight="1" x14ac:dyDescent="0.2"/>
  </sheetData>
  <mergeCells count="4">
    <mergeCell ref="A4:B4"/>
    <mergeCell ref="A3:B3"/>
    <mergeCell ref="A25:B25"/>
    <mergeCell ref="A24:B24"/>
  </mergeCells>
  <hyperlinks>
    <hyperlink ref="B1" r:id="rId1"/>
    <hyperlink ref="B2" r:id="rId2"/>
  </hyperlinks>
  <pageMargins left="0.25" right="0.25" top="0.75" bottom="0.75" header="0.3" footer="0.3"/>
  <pageSetup paperSize="9" orientation="landscape"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theme="0"/>
  </sheetPr>
  <dimension ref="A1:D9"/>
  <sheetViews>
    <sheetView view="pageBreakPreview" zoomScaleNormal="85" zoomScaleSheetLayoutView="100" workbookViewId="0">
      <selection activeCell="C5" sqref="C5"/>
    </sheetView>
  </sheetViews>
  <sheetFormatPr defaultRowHeight="12.75" x14ac:dyDescent="0.2"/>
  <cols>
    <col min="1" max="1" width="13.42578125" style="18" customWidth="1"/>
    <col min="2" max="4" width="33.7109375" style="18" customWidth="1"/>
    <col min="5" max="5" width="2.28515625" style="18" customWidth="1"/>
    <col min="6" max="16384" width="9.140625" style="18"/>
  </cols>
  <sheetData>
    <row r="1" spans="1:4" x14ac:dyDescent="0.2">
      <c r="A1" s="822" t="s">
        <v>1018</v>
      </c>
      <c r="B1" s="823"/>
      <c r="C1" s="823"/>
      <c r="D1" s="450"/>
    </row>
    <row r="2" spans="1:4" x14ac:dyDescent="0.2">
      <c r="A2" s="669" t="s">
        <v>1019</v>
      </c>
      <c r="B2" s="670"/>
      <c r="C2" s="670"/>
      <c r="D2" s="144"/>
    </row>
    <row r="3" spans="1:4" s="22" customFormat="1" ht="13.5" thickBot="1" x14ac:dyDescent="0.25">
      <c r="A3" s="451"/>
      <c r="B3" s="207"/>
      <c r="C3" s="207"/>
      <c r="D3" s="452"/>
    </row>
    <row r="4" spans="1:4" ht="33" customHeight="1" thickBot="1" x14ac:dyDescent="0.25">
      <c r="A4" s="250" t="s">
        <v>614</v>
      </c>
      <c r="B4" s="675" t="s">
        <v>0</v>
      </c>
      <c r="C4" s="676"/>
      <c r="D4" s="944"/>
    </row>
    <row r="5" spans="1:4" ht="13.5" thickBot="1" x14ac:dyDescent="0.25">
      <c r="A5" s="77" t="s">
        <v>559</v>
      </c>
      <c r="B5" s="89"/>
      <c r="C5" s="603" t="s">
        <v>1463</v>
      </c>
      <c r="D5" s="453"/>
    </row>
    <row r="6" spans="1:4" x14ac:dyDescent="0.2">
      <c r="A6" s="1287" t="s">
        <v>1011</v>
      </c>
      <c r="B6" s="1293" t="s">
        <v>1010</v>
      </c>
      <c r="C6" s="1294"/>
      <c r="D6" s="1295"/>
    </row>
    <row r="7" spans="1:4" ht="76.5" customHeight="1" thickBot="1" x14ac:dyDescent="0.25">
      <c r="A7" s="1288"/>
      <c r="B7" s="1290" t="s">
        <v>1439</v>
      </c>
      <c r="C7" s="1291"/>
      <c r="D7" s="1292"/>
    </row>
    <row r="8" spans="1:4" ht="38.25" x14ac:dyDescent="0.2">
      <c r="A8" s="1287" t="s">
        <v>1011</v>
      </c>
      <c r="B8" s="206" t="s">
        <v>1012</v>
      </c>
      <c r="C8" s="253" t="s">
        <v>1013</v>
      </c>
      <c r="D8" s="454" t="s">
        <v>1014</v>
      </c>
    </row>
    <row r="9" spans="1:4" ht="106.5" customHeight="1" thickBot="1" x14ac:dyDescent="0.25">
      <c r="A9" s="1289"/>
      <c r="B9" s="222"/>
      <c r="C9" s="312"/>
      <c r="D9" s="313"/>
    </row>
  </sheetData>
  <mergeCells count="7">
    <mergeCell ref="A1:C1"/>
    <mergeCell ref="A2:C2"/>
    <mergeCell ref="B4:D4"/>
    <mergeCell ref="A6:A7"/>
    <mergeCell ref="A8:A9"/>
    <mergeCell ref="B7:D7"/>
    <mergeCell ref="B6:D6"/>
  </mergeCells>
  <pageMargins left="0.25" right="0.25" top="0.75" bottom="0.75" header="0.3" footer="0.3"/>
  <pageSetup paperSize="9" scale="6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theme="0"/>
  </sheetPr>
  <dimension ref="A1:D7"/>
  <sheetViews>
    <sheetView view="pageBreakPreview" zoomScaleNormal="85" zoomScaleSheetLayoutView="100" workbookViewId="0">
      <selection activeCell="B7" sqref="B7:D7"/>
    </sheetView>
  </sheetViews>
  <sheetFormatPr defaultRowHeight="12.75" x14ac:dyDescent="0.2"/>
  <cols>
    <col min="1" max="1" width="13.42578125" style="18" customWidth="1"/>
    <col min="2" max="4" width="33.7109375" style="18" customWidth="1"/>
    <col min="5" max="5" width="2.28515625" style="18" customWidth="1"/>
    <col min="6" max="16384" width="9.140625" style="18"/>
  </cols>
  <sheetData>
    <row r="1" spans="1:4" x14ac:dyDescent="0.2">
      <c r="A1" s="1301" t="s">
        <v>1020</v>
      </c>
      <c r="B1" s="1302"/>
      <c r="C1" s="1302"/>
      <c r="D1" s="205"/>
    </row>
    <row r="2" spans="1:4" x14ac:dyDescent="0.2">
      <c r="A2" s="669" t="s">
        <v>1021</v>
      </c>
      <c r="B2" s="670"/>
      <c r="C2" s="670"/>
      <c r="D2" s="144"/>
    </row>
    <row r="3" spans="1:4" s="22" customFormat="1" ht="13.5" thickBot="1" x14ac:dyDescent="0.25">
      <c r="A3" s="451"/>
      <c r="B3" s="207"/>
      <c r="C3" s="207"/>
      <c r="D3" s="452"/>
    </row>
    <row r="4" spans="1:4" ht="30.75" customHeight="1" thickBot="1" x14ac:dyDescent="0.25">
      <c r="A4" s="250" t="s">
        <v>614</v>
      </c>
      <c r="B4" s="675" t="s">
        <v>1016</v>
      </c>
      <c r="C4" s="676"/>
      <c r="D4" s="944"/>
    </row>
    <row r="5" spans="1:4" ht="29.25" customHeight="1" thickBot="1" x14ac:dyDescent="0.25">
      <c r="A5" s="77" t="s">
        <v>559</v>
      </c>
      <c r="B5" s="89"/>
      <c r="C5" s="603" t="s">
        <v>1463</v>
      </c>
      <c r="D5" s="455"/>
    </row>
    <row r="6" spans="1:4" ht="30" customHeight="1" x14ac:dyDescent="0.2">
      <c r="A6" s="1296" t="s">
        <v>1015</v>
      </c>
      <c r="B6" s="1298" t="s">
        <v>1017</v>
      </c>
      <c r="C6" s="1299"/>
      <c r="D6" s="1300"/>
    </row>
    <row r="7" spans="1:4" ht="172.5" customHeight="1" thickBot="1" x14ac:dyDescent="0.25">
      <c r="A7" s="1297"/>
      <c r="B7" s="1303" t="s">
        <v>1440</v>
      </c>
      <c r="C7" s="1304"/>
      <c r="D7" s="1305"/>
    </row>
  </sheetData>
  <mergeCells count="6">
    <mergeCell ref="B4:D4"/>
    <mergeCell ref="A6:A7"/>
    <mergeCell ref="B6:D6"/>
    <mergeCell ref="A1:C1"/>
    <mergeCell ref="A2:C2"/>
    <mergeCell ref="B7:D7"/>
  </mergeCells>
  <pageMargins left="0.25" right="0.25"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F165"/>
  <sheetViews>
    <sheetView view="pageBreakPreview" zoomScale="85" zoomScaleNormal="85" zoomScaleSheetLayoutView="85" workbookViewId="0">
      <selection activeCell="D12" sqref="D12"/>
    </sheetView>
  </sheetViews>
  <sheetFormatPr defaultRowHeight="12.75" outlineLevelRow="1" x14ac:dyDescent="0.2"/>
  <cols>
    <col min="1" max="1" width="14.42578125" style="18" customWidth="1"/>
    <col min="2" max="2" width="28.140625" style="18" customWidth="1"/>
    <col min="3" max="3" width="28.5703125" style="18" customWidth="1"/>
    <col min="4" max="4" width="33.140625" style="18" customWidth="1"/>
    <col min="5" max="5" width="30.5703125" style="18" customWidth="1"/>
    <col min="6" max="16384" width="9.140625" style="18"/>
  </cols>
  <sheetData>
    <row r="1" spans="1:6" x14ac:dyDescent="0.2">
      <c r="A1" s="259" t="s">
        <v>681</v>
      </c>
      <c r="B1" s="665" t="s">
        <v>389</v>
      </c>
      <c r="C1" s="665"/>
      <c r="D1" s="665"/>
      <c r="E1" s="666"/>
    </row>
    <row r="2" spans="1:6" x14ac:dyDescent="0.2">
      <c r="A2" s="239" t="s">
        <v>685</v>
      </c>
      <c r="B2" s="156"/>
      <c r="C2" s="156"/>
      <c r="D2" s="156"/>
      <c r="E2" s="157"/>
    </row>
    <row r="3" spans="1:6" ht="13.5" thickBot="1" x14ac:dyDescent="0.25">
      <c r="A3" s="722"/>
      <c r="B3" s="723"/>
      <c r="C3" s="723"/>
      <c r="D3" s="723"/>
      <c r="E3" s="180"/>
    </row>
    <row r="4" spans="1:6" s="257" customFormat="1" ht="13.5" thickBot="1" x14ac:dyDescent="0.3">
      <c r="A4" s="732" t="s">
        <v>584</v>
      </c>
      <c r="B4" s="732"/>
      <c r="C4" s="733"/>
      <c r="D4" s="734"/>
      <c r="E4" s="734"/>
    </row>
    <row r="5" spans="1:6" x14ac:dyDescent="0.2">
      <c r="A5" s="735" t="s">
        <v>360</v>
      </c>
      <c r="B5" s="736"/>
      <c r="C5" s="736"/>
      <c r="D5" s="737"/>
      <c r="E5" s="739" t="s">
        <v>614</v>
      </c>
    </row>
    <row r="6" spans="1:6" ht="13.5" thickBot="1" x14ac:dyDescent="0.25">
      <c r="A6" s="738"/>
      <c r="B6" s="736"/>
      <c r="C6" s="736"/>
      <c r="D6" s="737"/>
      <c r="E6" s="740"/>
      <c r="F6" s="175"/>
    </row>
    <row r="7" spans="1:6" ht="13.5" thickBot="1" x14ac:dyDescent="0.25">
      <c r="A7" s="77" t="s">
        <v>559</v>
      </c>
      <c r="B7" s="75"/>
      <c r="C7" s="603" t="s">
        <v>1463</v>
      </c>
      <c r="D7" s="244"/>
      <c r="E7" s="76"/>
    </row>
    <row r="8" spans="1:6" x14ac:dyDescent="0.2">
      <c r="A8" s="724" t="s">
        <v>372</v>
      </c>
      <c r="B8" s="725"/>
      <c r="C8" s="725"/>
      <c r="D8" s="726"/>
      <c r="E8" s="730" t="s">
        <v>688</v>
      </c>
    </row>
    <row r="9" spans="1:6" ht="13.5" thickBot="1" x14ac:dyDescent="0.25">
      <c r="A9" s="727"/>
      <c r="B9" s="728"/>
      <c r="C9" s="728"/>
      <c r="D9" s="729"/>
      <c r="E9" s="731"/>
    </row>
    <row r="10" spans="1:6" x14ac:dyDescent="0.2">
      <c r="A10" s="745" t="s">
        <v>1417</v>
      </c>
      <c r="B10" s="746"/>
      <c r="C10" s="746"/>
      <c r="D10" s="746"/>
      <c r="E10" s="747"/>
    </row>
    <row r="11" spans="1:6" outlineLevel="1" x14ac:dyDescent="0.2">
      <c r="A11" s="748"/>
      <c r="B11" s="749"/>
      <c r="C11" s="749"/>
      <c r="D11" s="749"/>
      <c r="E11" s="750"/>
    </row>
    <row r="12" spans="1:6" outlineLevel="1" x14ac:dyDescent="0.2">
      <c r="A12" s="544">
        <v>1</v>
      </c>
      <c r="B12" s="751" t="s">
        <v>103</v>
      </c>
      <c r="C12" s="752"/>
      <c r="D12" s="549">
        <v>27000</v>
      </c>
      <c r="E12" s="546" t="s">
        <v>104</v>
      </c>
    </row>
    <row r="13" spans="1:6" outlineLevel="1" x14ac:dyDescent="0.2">
      <c r="A13" s="544"/>
      <c r="B13" s="751" t="s">
        <v>105</v>
      </c>
      <c r="C13" s="752"/>
      <c r="D13" s="549">
        <v>0</v>
      </c>
      <c r="E13" s="546" t="s">
        <v>106</v>
      </c>
    </row>
    <row r="14" spans="1:6" outlineLevel="1" x14ac:dyDescent="0.2">
      <c r="A14" s="544"/>
      <c r="B14" s="751" t="s">
        <v>107</v>
      </c>
      <c r="C14" s="752"/>
      <c r="D14" s="549">
        <v>0</v>
      </c>
      <c r="E14" s="546" t="s">
        <v>106</v>
      </c>
    </row>
    <row r="15" spans="1:6" outlineLevel="1" x14ac:dyDescent="0.2">
      <c r="A15" s="544"/>
      <c r="B15" s="751" t="s">
        <v>108</v>
      </c>
      <c r="C15" s="752"/>
      <c r="D15" s="549">
        <v>0</v>
      </c>
      <c r="E15" s="546" t="s">
        <v>106</v>
      </c>
    </row>
    <row r="16" spans="1:6" outlineLevel="1" x14ac:dyDescent="0.2">
      <c r="A16" s="544">
        <v>2</v>
      </c>
      <c r="B16" s="751" t="s">
        <v>109</v>
      </c>
      <c r="C16" s="752"/>
      <c r="D16" s="549">
        <v>231424.77799999999</v>
      </c>
      <c r="E16" s="546" t="s">
        <v>110</v>
      </c>
    </row>
    <row r="17" spans="1:5" outlineLevel="1" x14ac:dyDescent="0.2">
      <c r="A17" s="547">
        <v>3</v>
      </c>
      <c r="B17" s="751" t="s">
        <v>111</v>
      </c>
      <c r="C17" s="752"/>
      <c r="D17" s="549">
        <v>0</v>
      </c>
      <c r="E17" s="546" t="s">
        <v>354</v>
      </c>
    </row>
    <row r="18" spans="1:5" outlineLevel="1" x14ac:dyDescent="0.2">
      <c r="A18" s="548" t="s">
        <v>98</v>
      </c>
      <c r="B18" s="755" t="s">
        <v>349</v>
      </c>
      <c r="C18" s="756"/>
      <c r="D18" s="550">
        <v>0</v>
      </c>
      <c r="E18" s="545" t="s">
        <v>112</v>
      </c>
    </row>
    <row r="19" spans="1:5" outlineLevel="1" x14ac:dyDescent="0.2">
      <c r="A19" s="544">
        <v>4</v>
      </c>
      <c r="B19" s="751" t="s">
        <v>113</v>
      </c>
      <c r="C19" s="752"/>
      <c r="D19" s="549">
        <v>0</v>
      </c>
      <c r="E19" s="546" t="s">
        <v>114</v>
      </c>
    </row>
    <row r="20" spans="1:5" outlineLevel="1" x14ac:dyDescent="0.2">
      <c r="A20" s="544">
        <v>5</v>
      </c>
      <c r="B20" s="751" t="s">
        <v>115</v>
      </c>
      <c r="C20" s="752"/>
      <c r="D20" s="549">
        <v>0</v>
      </c>
      <c r="E20" s="546" t="s">
        <v>116</v>
      </c>
    </row>
    <row r="21" spans="1:5" outlineLevel="1" x14ac:dyDescent="0.2">
      <c r="A21" s="544" t="s">
        <v>99</v>
      </c>
      <c r="B21" s="751" t="s">
        <v>117</v>
      </c>
      <c r="C21" s="752"/>
      <c r="D21" s="549">
        <v>0</v>
      </c>
      <c r="E21" s="546" t="s">
        <v>118</v>
      </c>
    </row>
    <row r="22" spans="1:5" outlineLevel="1" x14ac:dyDescent="0.2">
      <c r="A22" s="547">
        <v>6</v>
      </c>
      <c r="B22" s="753" t="s">
        <v>119</v>
      </c>
      <c r="C22" s="754"/>
      <c r="D22" s="551">
        <f>SUM(D12:D21)</f>
        <v>258424.77799999999</v>
      </c>
      <c r="E22" s="546" t="s">
        <v>120</v>
      </c>
    </row>
    <row r="23" spans="1:5" outlineLevel="1" x14ac:dyDescent="0.2">
      <c r="A23" s="757" t="s">
        <v>121</v>
      </c>
      <c r="B23" s="758"/>
      <c r="C23" s="758"/>
      <c r="D23" s="758"/>
      <c r="E23" s="759"/>
    </row>
    <row r="24" spans="1:5" outlineLevel="1" x14ac:dyDescent="0.2">
      <c r="A24" s="552">
        <v>7</v>
      </c>
      <c r="B24" s="741" t="s">
        <v>122</v>
      </c>
      <c r="C24" s="742"/>
      <c r="D24" s="554">
        <v>0</v>
      </c>
      <c r="E24" s="553" t="s">
        <v>123</v>
      </c>
    </row>
    <row r="25" spans="1:5" outlineLevel="1" x14ac:dyDescent="0.2">
      <c r="A25" s="552">
        <v>8</v>
      </c>
      <c r="B25" s="741" t="s">
        <v>124</v>
      </c>
      <c r="C25" s="742"/>
      <c r="D25" s="554">
        <v>-29005.830999999998</v>
      </c>
      <c r="E25" s="553" t="s">
        <v>125</v>
      </c>
    </row>
    <row r="26" spans="1:5" outlineLevel="1" x14ac:dyDescent="0.2">
      <c r="A26" s="552">
        <v>9</v>
      </c>
      <c r="B26" s="741" t="s">
        <v>126</v>
      </c>
      <c r="C26" s="742"/>
      <c r="D26" s="554">
        <v>0</v>
      </c>
      <c r="E26" s="553"/>
    </row>
    <row r="27" spans="1:5" outlineLevel="1" x14ac:dyDescent="0.2">
      <c r="A27" s="552">
        <v>10</v>
      </c>
      <c r="B27" s="760" t="s">
        <v>127</v>
      </c>
      <c r="C27" s="761"/>
      <c r="D27" s="554">
        <v>-6311.5510000000004</v>
      </c>
      <c r="E27" s="553" t="s">
        <v>128</v>
      </c>
    </row>
    <row r="28" spans="1:5" outlineLevel="1" x14ac:dyDescent="0.2">
      <c r="A28" s="552">
        <v>11</v>
      </c>
      <c r="B28" s="741" t="s">
        <v>129</v>
      </c>
      <c r="C28" s="742"/>
      <c r="D28" s="554">
        <v>0</v>
      </c>
      <c r="E28" s="553" t="s">
        <v>130</v>
      </c>
    </row>
    <row r="29" spans="1:5" ht="25.5" outlineLevel="1" x14ac:dyDescent="0.2">
      <c r="A29" s="552">
        <v>12</v>
      </c>
      <c r="B29" s="741" t="s">
        <v>131</v>
      </c>
      <c r="C29" s="742"/>
      <c r="D29" s="554">
        <v>0</v>
      </c>
      <c r="E29" s="553" t="s">
        <v>132</v>
      </c>
    </row>
    <row r="30" spans="1:5" outlineLevel="1" x14ac:dyDescent="0.2">
      <c r="A30" s="552">
        <v>13</v>
      </c>
      <c r="B30" s="741" t="s">
        <v>133</v>
      </c>
      <c r="C30" s="742"/>
      <c r="D30" s="554">
        <v>0</v>
      </c>
      <c r="E30" s="553" t="s">
        <v>134</v>
      </c>
    </row>
    <row r="31" spans="1:5" outlineLevel="1" x14ac:dyDescent="0.2">
      <c r="A31" s="552">
        <v>14</v>
      </c>
      <c r="B31" s="741" t="s">
        <v>135</v>
      </c>
      <c r="C31" s="742"/>
      <c r="D31" s="554">
        <v>0</v>
      </c>
      <c r="E31" s="553" t="s">
        <v>136</v>
      </c>
    </row>
    <row r="32" spans="1:5" outlineLevel="1" x14ac:dyDescent="0.2">
      <c r="A32" s="552">
        <v>15</v>
      </c>
      <c r="B32" s="741" t="s">
        <v>135</v>
      </c>
      <c r="C32" s="742"/>
      <c r="D32" s="554">
        <v>0</v>
      </c>
      <c r="E32" s="553" t="s">
        <v>137</v>
      </c>
    </row>
    <row r="33" spans="1:5" outlineLevel="1" x14ac:dyDescent="0.2">
      <c r="A33" s="552">
        <v>16</v>
      </c>
      <c r="B33" s="741" t="s">
        <v>138</v>
      </c>
      <c r="C33" s="742"/>
      <c r="D33" s="554">
        <v>0</v>
      </c>
      <c r="E33" s="553" t="s">
        <v>139</v>
      </c>
    </row>
    <row r="34" spans="1:5" outlineLevel="1" x14ac:dyDescent="0.2">
      <c r="A34" s="552">
        <v>17</v>
      </c>
      <c r="B34" s="741" t="s">
        <v>140</v>
      </c>
      <c r="C34" s="742"/>
      <c r="D34" s="554">
        <v>0</v>
      </c>
      <c r="E34" s="553" t="s">
        <v>141</v>
      </c>
    </row>
    <row r="35" spans="1:5" ht="38.25" outlineLevel="1" x14ac:dyDescent="0.2">
      <c r="A35" s="552">
        <v>18</v>
      </c>
      <c r="B35" s="741" t="s">
        <v>142</v>
      </c>
      <c r="C35" s="742"/>
      <c r="D35" s="554">
        <v>0</v>
      </c>
      <c r="E35" s="553" t="s">
        <v>143</v>
      </c>
    </row>
    <row r="36" spans="1:5" ht="38.25" outlineLevel="1" x14ac:dyDescent="0.2">
      <c r="A36" s="552">
        <v>19</v>
      </c>
      <c r="B36" s="741" t="s">
        <v>144</v>
      </c>
      <c r="C36" s="742"/>
      <c r="D36" s="554">
        <v>0</v>
      </c>
      <c r="E36" s="553" t="s">
        <v>145</v>
      </c>
    </row>
    <row r="37" spans="1:5" outlineLevel="1" x14ac:dyDescent="0.2">
      <c r="A37" s="552">
        <v>20</v>
      </c>
      <c r="B37" s="741" t="s">
        <v>126</v>
      </c>
      <c r="C37" s="742"/>
      <c r="D37" s="554">
        <v>0</v>
      </c>
      <c r="E37" s="553"/>
    </row>
    <row r="38" spans="1:5" outlineLevel="1" x14ac:dyDescent="0.2">
      <c r="A38" s="552" t="s">
        <v>16</v>
      </c>
      <c r="B38" s="741" t="s">
        <v>146</v>
      </c>
      <c r="C38" s="742"/>
      <c r="D38" s="554">
        <v>0</v>
      </c>
      <c r="E38" s="553" t="s">
        <v>147</v>
      </c>
    </row>
    <row r="39" spans="1:5" ht="25.5" outlineLevel="1" x14ac:dyDescent="0.2">
      <c r="A39" s="552" t="s">
        <v>17</v>
      </c>
      <c r="B39" s="741" t="s">
        <v>148</v>
      </c>
      <c r="C39" s="742"/>
      <c r="D39" s="554">
        <v>0</v>
      </c>
      <c r="E39" s="553" t="s">
        <v>149</v>
      </c>
    </row>
    <row r="40" spans="1:5" ht="38.25" outlineLevel="1" x14ac:dyDescent="0.2">
      <c r="A40" s="552" t="s">
        <v>100</v>
      </c>
      <c r="B40" s="741" t="s">
        <v>150</v>
      </c>
      <c r="C40" s="742"/>
      <c r="D40" s="554">
        <v>0</v>
      </c>
      <c r="E40" s="553" t="s">
        <v>151</v>
      </c>
    </row>
    <row r="41" spans="1:5" ht="25.5" outlineLevel="1" x14ac:dyDescent="0.2">
      <c r="A41" s="552" t="s">
        <v>101</v>
      </c>
      <c r="B41" s="741" t="s">
        <v>152</v>
      </c>
      <c r="C41" s="742"/>
      <c r="D41" s="554">
        <v>0</v>
      </c>
      <c r="E41" s="553" t="s">
        <v>153</v>
      </c>
    </row>
    <row r="42" spans="1:5" ht="25.5" outlineLevel="1" x14ac:dyDescent="0.2">
      <c r="A42" s="552">
        <v>21</v>
      </c>
      <c r="B42" s="741" t="s">
        <v>154</v>
      </c>
      <c r="C42" s="742"/>
      <c r="D42" s="554">
        <v>0</v>
      </c>
      <c r="E42" s="553" t="s">
        <v>155</v>
      </c>
    </row>
    <row r="43" spans="1:5" outlineLevel="1" x14ac:dyDescent="0.2">
      <c r="A43" s="552">
        <v>22</v>
      </c>
      <c r="B43" s="741" t="s">
        <v>156</v>
      </c>
      <c r="C43" s="742"/>
      <c r="D43" s="554">
        <v>0</v>
      </c>
      <c r="E43" s="553" t="s">
        <v>157</v>
      </c>
    </row>
    <row r="44" spans="1:5" ht="25.5" outlineLevel="1" x14ac:dyDescent="0.2">
      <c r="A44" s="552">
        <v>23</v>
      </c>
      <c r="B44" s="741" t="s">
        <v>158</v>
      </c>
      <c r="C44" s="742"/>
      <c r="D44" s="554">
        <v>0</v>
      </c>
      <c r="E44" s="553" t="s">
        <v>159</v>
      </c>
    </row>
    <row r="45" spans="1:5" outlineLevel="1" x14ac:dyDescent="0.2">
      <c r="A45" s="552">
        <v>24</v>
      </c>
      <c r="B45" s="741" t="s">
        <v>126</v>
      </c>
      <c r="C45" s="742"/>
      <c r="D45" s="554">
        <v>0</v>
      </c>
      <c r="E45" s="553"/>
    </row>
    <row r="46" spans="1:5" ht="25.5" outlineLevel="1" x14ac:dyDescent="0.2">
      <c r="A46" s="552">
        <v>25</v>
      </c>
      <c r="B46" s="741" t="s">
        <v>160</v>
      </c>
      <c r="C46" s="742"/>
      <c r="D46" s="554">
        <v>0</v>
      </c>
      <c r="E46" s="553" t="s">
        <v>155</v>
      </c>
    </row>
    <row r="47" spans="1:5" outlineLevel="1" x14ac:dyDescent="0.2">
      <c r="A47" s="552" t="s">
        <v>161</v>
      </c>
      <c r="B47" s="741" t="s">
        <v>163</v>
      </c>
      <c r="C47" s="742"/>
      <c r="D47" s="554">
        <v>0</v>
      </c>
      <c r="E47" s="553" t="s">
        <v>164</v>
      </c>
    </row>
    <row r="48" spans="1:5" outlineLevel="1" x14ac:dyDescent="0.2">
      <c r="A48" s="552" t="s">
        <v>162</v>
      </c>
      <c r="B48" s="741" t="s">
        <v>165</v>
      </c>
      <c r="C48" s="742"/>
      <c r="D48" s="554">
        <v>0</v>
      </c>
      <c r="E48" s="553" t="s">
        <v>166</v>
      </c>
    </row>
    <row r="49" spans="1:5" outlineLevel="1" x14ac:dyDescent="0.2">
      <c r="A49" s="552">
        <v>27</v>
      </c>
      <c r="B49" s="741" t="s">
        <v>167</v>
      </c>
      <c r="C49" s="742"/>
      <c r="D49" s="554">
        <v>0</v>
      </c>
      <c r="E49" s="553" t="s">
        <v>168</v>
      </c>
    </row>
    <row r="50" spans="1:5" ht="25.5" outlineLevel="1" x14ac:dyDescent="0.2">
      <c r="A50" s="552">
        <v>28</v>
      </c>
      <c r="B50" s="743" t="s">
        <v>169</v>
      </c>
      <c r="C50" s="744"/>
      <c r="D50" s="555">
        <f>SUM(D24:D38,D42,D43,D47:D49)</f>
        <v>-35317.381999999998</v>
      </c>
      <c r="E50" s="553" t="s">
        <v>170</v>
      </c>
    </row>
    <row r="51" spans="1:5" outlineLevel="1" x14ac:dyDescent="0.2">
      <c r="A51" s="552">
        <v>29</v>
      </c>
      <c r="B51" s="743" t="s">
        <v>171</v>
      </c>
      <c r="C51" s="744"/>
      <c r="D51" s="555">
        <f>D22+D50</f>
        <v>223107.39600000001</v>
      </c>
      <c r="E51" s="553" t="s">
        <v>1418</v>
      </c>
    </row>
    <row r="52" spans="1:5" outlineLevel="1" x14ac:dyDescent="0.2">
      <c r="A52" s="23"/>
      <c r="B52" s="24"/>
      <c r="C52" s="24"/>
      <c r="D52" s="24"/>
      <c r="E52" s="146"/>
    </row>
    <row r="53" spans="1:5" outlineLevel="1" x14ac:dyDescent="0.2">
      <c r="A53" s="23"/>
      <c r="B53" s="24"/>
      <c r="C53" s="24"/>
      <c r="D53" s="24"/>
      <c r="E53" s="146"/>
    </row>
    <row r="54" spans="1:5" outlineLevel="1" x14ac:dyDescent="0.2">
      <c r="A54" s="23"/>
      <c r="B54" s="24"/>
      <c r="C54" s="24"/>
      <c r="D54" s="24"/>
      <c r="E54" s="146"/>
    </row>
    <row r="55" spans="1:5" outlineLevel="1" x14ac:dyDescent="0.2">
      <c r="A55" s="23"/>
      <c r="B55" s="24"/>
      <c r="C55" s="24"/>
      <c r="D55" s="24"/>
      <c r="E55" s="146"/>
    </row>
    <row r="56" spans="1:5" outlineLevel="1" x14ac:dyDescent="0.2">
      <c r="A56" s="23"/>
      <c r="B56" s="24"/>
      <c r="C56" s="24"/>
      <c r="D56" s="24"/>
      <c r="E56" s="146"/>
    </row>
    <row r="57" spans="1:5" outlineLevel="1" x14ac:dyDescent="0.2">
      <c r="A57" s="23"/>
      <c r="B57" s="24"/>
      <c r="C57" s="24"/>
      <c r="D57" s="24"/>
      <c r="E57" s="146"/>
    </row>
    <row r="58" spans="1:5" outlineLevel="1" x14ac:dyDescent="0.2">
      <c r="A58" s="23"/>
      <c r="B58" s="24"/>
      <c r="C58" s="24"/>
      <c r="D58" s="24"/>
      <c r="E58" s="146"/>
    </row>
    <row r="59" spans="1:5" outlineLevel="1" x14ac:dyDescent="0.2">
      <c r="A59" s="23"/>
      <c r="B59" s="24"/>
      <c r="C59" s="24"/>
      <c r="D59" s="24"/>
      <c r="E59" s="146"/>
    </row>
    <row r="60" spans="1:5" outlineLevel="1" x14ac:dyDescent="0.2">
      <c r="A60" s="23"/>
      <c r="B60" s="24"/>
      <c r="C60" s="24"/>
      <c r="D60" s="24"/>
      <c r="E60" s="146"/>
    </row>
    <row r="61" spans="1:5" outlineLevel="1" x14ac:dyDescent="0.2">
      <c r="A61" s="23"/>
      <c r="B61" s="24"/>
      <c r="C61" s="24"/>
      <c r="D61" s="24"/>
      <c r="E61" s="146"/>
    </row>
    <row r="62" spans="1:5" outlineLevel="1" x14ac:dyDescent="0.2">
      <c r="A62" s="23"/>
      <c r="B62" s="24"/>
      <c r="C62" s="24"/>
      <c r="D62" s="24"/>
      <c r="E62" s="146"/>
    </row>
    <row r="63" spans="1:5" outlineLevel="1" x14ac:dyDescent="0.2">
      <c r="A63" s="23"/>
      <c r="B63" s="24"/>
      <c r="C63" s="24"/>
      <c r="D63" s="24"/>
      <c r="E63" s="146"/>
    </row>
    <row r="64" spans="1:5" outlineLevel="1" x14ac:dyDescent="0.2">
      <c r="A64" s="23"/>
      <c r="B64" s="24"/>
      <c r="C64" s="24"/>
      <c r="D64" s="24"/>
      <c r="E64" s="146"/>
    </row>
    <row r="65" spans="1:5" outlineLevel="1" x14ac:dyDescent="0.2">
      <c r="A65" s="23"/>
      <c r="B65" s="24"/>
      <c r="C65" s="24"/>
      <c r="D65" s="24"/>
      <c r="E65" s="146"/>
    </row>
    <row r="66" spans="1:5" outlineLevel="1" x14ac:dyDescent="0.2">
      <c r="A66" s="23"/>
      <c r="B66" s="24"/>
      <c r="C66" s="24"/>
      <c r="D66" s="24"/>
      <c r="E66" s="146"/>
    </row>
    <row r="67" spans="1:5" outlineLevel="1" x14ac:dyDescent="0.2">
      <c r="A67" s="23"/>
      <c r="B67" s="24"/>
      <c r="C67" s="24"/>
      <c r="D67" s="24"/>
      <c r="E67" s="146"/>
    </row>
    <row r="68" spans="1:5" outlineLevel="1" x14ac:dyDescent="0.2">
      <c r="A68" s="23"/>
      <c r="B68" s="24"/>
      <c r="C68" s="24"/>
      <c r="D68" s="24"/>
      <c r="E68" s="146"/>
    </row>
    <row r="69" spans="1:5" outlineLevel="1" x14ac:dyDescent="0.2">
      <c r="A69" s="23"/>
      <c r="B69" s="24"/>
      <c r="C69" s="24"/>
      <c r="D69" s="24"/>
      <c r="E69" s="146"/>
    </row>
    <row r="70" spans="1:5" outlineLevel="1" x14ac:dyDescent="0.2">
      <c r="A70" s="23"/>
      <c r="B70" s="24"/>
      <c r="C70" s="24"/>
      <c r="D70" s="24"/>
      <c r="E70" s="146"/>
    </row>
    <row r="71" spans="1:5" outlineLevel="1" x14ac:dyDescent="0.2">
      <c r="A71" s="23"/>
      <c r="B71" s="24"/>
      <c r="C71" s="24"/>
      <c r="D71" s="24"/>
      <c r="E71" s="146"/>
    </row>
    <row r="72" spans="1:5" outlineLevel="1" x14ac:dyDescent="0.2">
      <c r="A72" s="23"/>
      <c r="B72" s="24"/>
      <c r="C72" s="24"/>
      <c r="D72" s="24"/>
      <c r="E72" s="146"/>
    </row>
    <row r="73" spans="1:5" outlineLevel="1" x14ac:dyDescent="0.2">
      <c r="A73" s="23"/>
      <c r="B73" s="24"/>
      <c r="C73" s="24"/>
      <c r="D73" s="24"/>
      <c r="E73" s="146"/>
    </row>
    <row r="74" spans="1:5" outlineLevel="1" x14ac:dyDescent="0.2">
      <c r="A74" s="23"/>
      <c r="B74" s="24"/>
      <c r="C74" s="24"/>
      <c r="D74" s="24"/>
      <c r="E74" s="146"/>
    </row>
    <row r="75" spans="1:5" outlineLevel="1" x14ac:dyDescent="0.2">
      <c r="A75" s="23"/>
      <c r="B75" s="24"/>
      <c r="C75" s="24"/>
      <c r="D75" s="24"/>
      <c r="E75" s="146"/>
    </row>
    <row r="76" spans="1:5" outlineLevel="1" x14ac:dyDescent="0.2">
      <c r="A76" s="23"/>
      <c r="B76" s="24"/>
      <c r="C76" s="24"/>
      <c r="D76" s="24"/>
      <c r="E76" s="146"/>
    </row>
    <row r="77" spans="1:5" outlineLevel="1" x14ac:dyDescent="0.2">
      <c r="A77" s="23"/>
      <c r="B77" s="24"/>
      <c r="C77" s="24"/>
      <c r="D77" s="24"/>
      <c r="E77" s="146"/>
    </row>
    <row r="78" spans="1:5" outlineLevel="1" x14ac:dyDescent="0.2">
      <c r="A78" s="23"/>
      <c r="B78" s="24"/>
      <c r="C78" s="24"/>
      <c r="D78" s="24"/>
      <c r="E78" s="146"/>
    </row>
    <row r="79" spans="1:5" outlineLevel="1" x14ac:dyDescent="0.2">
      <c r="A79" s="23"/>
      <c r="B79" s="24"/>
      <c r="C79" s="24"/>
      <c r="D79" s="24"/>
      <c r="E79" s="146"/>
    </row>
    <row r="80" spans="1:5" outlineLevel="1" x14ac:dyDescent="0.2">
      <c r="A80" s="23"/>
      <c r="B80" s="24"/>
      <c r="C80" s="24"/>
      <c r="D80" s="24"/>
      <c r="E80" s="146"/>
    </row>
    <row r="81" spans="1:5" outlineLevel="1" x14ac:dyDescent="0.2">
      <c r="A81" s="23"/>
      <c r="B81" s="24"/>
      <c r="C81" s="24"/>
      <c r="D81" s="24"/>
      <c r="E81" s="146"/>
    </row>
    <row r="82" spans="1:5" outlineLevel="1" x14ac:dyDescent="0.2">
      <c r="A82" s="23"/>
      <c r="B82" s="24"/>
      <c r="C82" s="24"/>
      <c r="D82" s="24"/>
      <c r="E82" s="146"/>
    </row>
    <row r="83" spans="1:5" outlineLevel="1" x14ac:dyDescent="0.2">
      <c r="A83" s="23"/>
      <c r="B83" s="24"/>
      <c r="C83" s="24"/>
      <c r="D83" s="24"/>
      <c r="E83" s="146"/>
    </row>
    <row r="84" spans="1:5" outlineLevel="1" x14ac:dyDescent="0.2">
      <c r="A84" s="23"/>
      <c r="B84" s="24"/>
      <c r="C84" s="24"/>
      <c r="D84" s="24"/>
      <c r="E84" s="146"/>
    </row>
    <row r="85" spans="1:5" outlineLevel="1" x14ac:dyDescent="0.2">
      <c r="A85" s="23"/>
      <c r="B85" s="24"/>
      <c r="C85" s="24"/>
      <c r="D85" s="24"/>
      <c r="E85" s="146"/>
    </row>
    <row r="86" spans="1:5" outlineLevel="1" x14ac:dyDescent="0.2">
      <c r="A86" s="23"/>
      <c r="B86" s="24"/>
      <c r="C86" s="24"/>
      <c r="D86" s="24"/>
      <c r="E86" s="146"/>
    </row>
    <row r="87" spans="1:5" outlineLevel="1" x14ac:dyDescent="0.2">
      <c r="A87" s="23"/>
      <c r="B87" s="24"/>
      <c r="C87" s="24"/>
      <c r="D87" s="24"/>
      <c r="E87" s="146"/>
    </row>
    <row r="88" spans="1:5" outlineLevel="1" x14ac:dyDescent="0.2">
      <c r="A88" s="23"/>
      <c r="B88" s="24"/>
      <c r="C88" s="24"/>
      <c r="D88" s="24"/>
      <c r="E88" s="146"/>
    </row>
    <row r="89" spans="1:5" outlineLevel="1" x14ac:dyDescent="0.2">
      <c r="A89" s="23"/>
      <c r="B89" s="24"/>
      <c r="C89" s="24"/>
      <c r="D89" s="24"/>
      <c r="E89" s="146"/>
    </row>
    <row r="90" spans="1:5" outlineLevel="1" x14ac:dyDescent="0.2">
      <c r="A90" s="23"/>
      <c r="B90" s="24"/>
      <c r="C90" s="24"/>
      <c r="D90" s="24"/>
      <c r="E90" s="146"/>
    </row>
    <row r="91" spans="1:5" outlineLevel="1" x14ac:dyDescent="0.2">
      <c r="A91" s="23"/>
      <c r="B91" s="24"/>
      <c r="C91" s="24"/>
      <c r="D91" s="24"/>
      <c r="E91" s="146"/>
    </row>
    <row r="92" spans="1:5" outlineLevel="1" x14ac:dyDescent="0.2">
      <c r="A92" s="23"/>
      <c r="B92" s="24"/>
      <c r="C92" s="24"/>
      <c r="D92" s="24"/>
      <c r="E92" s="146"/>
    </row>
    <row r="93" spans="1:5" outlineLevel="1" x14ac:dyDescent="0.2">
      <c r="A93" s="23"/>
      <c r="B93" s="24"/>
      <c r="C93" s="24"/>
      <c r="D93" s="24"/>
      <c r="E93" s="146"/>
    </row>
    <row r="94" spans="1:5" outlineLevel="1" x14ac:dyDescent="0.2">
      <c r="A94" s="23"/>
      <c r="B94" s="24"/>
      <c r="C94" s="24"/>
      <c r="D94" s="24"/>
      <c r="E94" s="146"/>
    </row>
    <row r="95" spans="1:5" outlineLevel="1" x14ac:dyDescent="0.2">
      <c r="A95" s="23"/>
      <c r="B95" s="24"/>
      <c r="C95" s="24"/>
      <c r="D95" s="24"/>
      <c r="E95" s="146"/>
    </row>
    <row r="96" spans="1:5" outlineLevel="1" x14ac:dyDescent="0.2">
      <c r="A96" s="23"/>
      <c r="B96" s="24"/>
      <c r="C96" s="24"/>
      <c r="D96" s="24"/>
      <c r="E96" s="146"/>
    </row>
    <row r="97" spans="1:5" outlineLevel="1" x14ac:dyDescent="0.2">
      <c r="A97" s="23"/>
      <c r="B97" s="24"/>
      <c r="C97" s="24"/>
      <c r="D97" s="24"/>
      <c r="E97" s="146"/>
    </row>
    <row r="98" spans="1:5" outlineLevel="1" x14ac:dyDescent="0.2">
      <c r="A98" s="23"/>
      <c r="B98" s="24"/>
      <c r="C98" s="24"/>
      <c r="D98" s="24"/>
      <c r="E98" s="146"/>
    </row>
    <row r="99" spans="1:5" outlineLevel="1" x14ac:dyDescent="0.2">
      <c r="A99" s="23"/>
      <c r="B99" s="24"/>
      <c r="C99" s="24"/>
      <c r="D99" s="24"/>
      <c r="E99" s="146"/>
    </row>
    <row r="100" spans="1:5" outlineLevel="1" x14ac:dyDescent="0.2">
      <c r="A100" s="23"/>
      <c r="B100" s="24"/>
      <c r="C100" s="24"/>
      <c r="D100" s="24"/>
      <c r="E100" s="146"/>
    </row>
    <row r="101" spans="1:5" outlineLevel="1" x14ac:dyDescent="0.2">
      <c r="A101" s="23"/>
      <c r="B101" s="24"/>
      <c r="C101" s="24"/>
      <c r="D101" s="24"/>
      <c r="E101" s="146"/>
    </row>
    <row r="102" spans="1:5" outlineLevel="1" x14ac:dyDescent="0.2">
      <c r="A102" s="23"/>
      <c r="B102" s="24"/>
      <c r="C102" s="24"/>
      <c r="D102" s="24"/>
      <c r="E102" s="146"/>
    </row>
    <row r="103" spans="1:5" outlineLevel="1" x14ac:dyDescent="0.2">
      <c r="A103" s="23"/>
      <c r="B103" s="24"/>
      <c r="C103" s="24"/>
      <c r="D103" s="24"/>
      <c r="E103" s="146"/>
    </row>
    <row r="104" spans="1:5" outlineLevel="1" x14ac:dyDescent="0.2">
      <c r="A104" s="23"/>
      <c r="B104" s="24"/>
      <c r="C104" s="24"/>
      <c r="D104" s="24"/>
      <c r="E104" s="146"/>
    </row>
    <row r="105" spans="1:5" outlineLevel="1" x14ac:dyDescent="0.2">
      <c r="A105" s="23"/>
      <c r="B105" s="24"/>
      <c r="C105" s="24"/>
      <c r="D105" s="24"/>
      <c r="E105" s="146"/>
    </row>
    <row r="106" spans="1:5" outlineLevel="1" x14ac:dyDescent="0.2">
      <c r="A106" s="23"/>
      <c r="B106" s="24"/>
      <c r="C106" s="24"/>
      <c r="D106" s="24"/>
      <c r="E106" s="146"/>
    </row>
    <row r="107" spans="1:5" outlineLevel="1" x14ac:dyDescent="0.2">
      <c r="A107" s="23"/>
      <c r="B107" s="24"/>
      <c r="C107" s="24"/>
      <c r="D107" s="24"/>
      <c r="E107" s="146"/>
    </row>
    <row r="108" spans="1:5" outlineLevel="1" x14ac:dyDescent="0.2">
      <c r="A108" s="23"/>
      <c r="B108" s="24"/>
      <c r="C108" s="24"/>
      <c r="D108" s="24"/>
      <c r="E108" s="146"/>
    </row>
    <row r="109" spans="1:5" outlineLevel="1" x14ac:dyDescent="0.2">
      <c r="A109" s="23"/>
      <c r="B109" s="24"/>
      <c r="C109" s="24"/>
      <c r="D109" s="24"/>
      <c r="E109" s="146"/>
    </row>
    <row r="110" spans="1:5" outlineLevel="1" x14ac:dyDescent="0.2">
      <c r="A110" s="23"/>
      <c r="B110" s="24"/>
      <c r="C110" s="24"/>
      <c r="D110" s="24"/>
      <c r="E110" s="146"/>
    </row>
    <row r="111" spans="1:5" outlineLevel="1" x14ac:dyDescent="0.2">
      <c r="A111" s="23"/>
      <c r="B111" s="24"/>
      <c r="C111" s="24"/>
      <c r="D111" s="24"/>
      <c r="E111" s="146"/>
    </row>
    <row r="112" spans="1:5" outlineLevel="1" x14ac:dyDescent="0.2">
      <c r="A112" s="23"/>
      <c r="B112" s="24"/>
      <c r="C112" s="24"/>
      <c r="D112" s="24"/>
      <c r="E112" s="146"/>
    </row>
    <row r="113" spans="1:5" outlineLevel="1" x14ac:dyDescent="0.2">
      <c r="A113" s="23"/>
      <c r="B113" s="24"/>
      <c r="C113" s="24"/>
      <c r="D113" s="24"/>
      <c r="E113" s="146"/>
    </row>
    <row r="114" spans="1:5" outlineLevel="1" x14ac:dyDescent="0.2">
      <c r="A114" s="23"/>
      <c r="B114" s="24"/>
      <c r="C114" s="24"/>
      <c r="D114" s="24"/>
      <c r="E114" s="146"/>
    </row>
    <row r="115" spans="1:5" x14ac:dyDescent="0.2">
      <c r="A115" s="23"/>
      <c r="B115" s="24"/>
      <c r="C115" s="24"/>
      <c r="D115" s="24"/>
      <c r="E115" s="146"/>
    </row>
    <row r="116" spans="1:5" ht="13.5" thickBot="1" x14ac:dyDescent="0.25">
      <c r="A116" s="23"/>
      <c r="B116" s="24"/>
      <c r="C116" s="24"/>
      <c r="D116" s="24"/>
      <c r="E116" s="147"/>
    </row>
    <row r="117" spans="1:5" x14ac:dyDescent="0.2">
      <c r="A117" s="719" t="s">
        <v>361</v>
      </c>
      <c r="B117" s="720"/>
      <c r="C117" s="720"/>
      <c r="D117" s="720"/>
      <c r="E117" s="721"/>
    </row>
    <row r="118" spans="1:5" x14ac:dyDescent="0.2">
      <c r="A118" s="713" t="s">
        <v>362</v>
      </c>
      <c r="B118" s="714"/>
      <c r="C118" s="714"/>
      <c r="D118" s="714"/>
      <c r="E118" s="715"/>
    </row>
    <row r="119" spans="1:5" x14ac:dyDescent="0.2">
      <c r="A119" s="713" t="s">
        <v>363</v>
      </c>
      <c r="B119" s="714"/>
      <c r="C119" s="714"/>
      <c r="D119" s="714"/>
      <c r="E119" s="715"/>
    </row>
    <row r="120" spans="1:5" x14ac:dyDescent="0.2">
      <c r="A120" s="713" t="s">
        <v>364</v>
      </c>
      <c r="B120" s="714"/>
      <c r="C120" s="714"/>
      <c r="D120" s="714"/>
      <c r="E120" s="715"/>
    </row>
    <row r="121" spans="1:5" x14ac:dyDescent="0.2">
      <c r="A121" s="713" t="s">
        <v>365</v>
      </c>
      <c r="B121" s="714"/>
      <c r="C121" s="714"/>
      <c r="D121" s="714"/>
      <c r="E121" s="715"/>
    </row>
    <row r="122" spans="1:5" x14ac:dyDescent="0.2">
      <c r="A122" s="713" t="s">
        <v>366</v>
      </c>
      <c r="B122" s="714"/>
      <c r="C122" s="714"/>
      <c r="D122" s="714"/>
      <c r="E122" s="715"/>
    </row>
    <row r="123" spans="1:5" x14ac:dyDescent="0.2">
      <c r="A123" s="713" t="s">
        <v>367</v>
      </c>
      <c r="B123" s="714"/>
      <c r="C123" s="714"/>
      <c r="D123" s="714"/>
      <c r="E123" s="715"/>
    </row>
    <row r="124" spans="1:5" ht="13.5" thickBot="1" x14ac:dyDescent="0.25">
      <c r="A124" s="716" t="s">
        <v>368</v>
      </c>
      <c r="B124" s="717"/>
      <c r="C124" s="717"/>
      <c r="D124" s="717"/>
      <c r="E124" s="718"/>
    </row>
    <row r="165" spans="2:4" x14ac:dyDescent="0.2">
      <c r="B165" s="175"/>
      <c r="C165" s="175"/>
      <c r="D165" s="175"/>
    </row>
  </sheetData>
  <mergeCells count="56">
    <mergeCell ref="B26:C26"/>
    <mergeCell ref="B27:C27"/>
    <mergeCell ref="B28:C28"/>
    <mergeCell ref="B29:C29"/>
    <mergeCell ref="B30:C30"/>
    <mergeCell ref="B31:C31"/>
    <mergeCell ref="B32:C32"/>
    <mergeCell ref="B33:C33"/>
    <mergeCell ref="B34:C34"/>
    <mergeCell ref="B35:C35"/>
    <mergeCell ref="B43:C43"/>
    <mergeCell ref="B44:C44"/>
    <mergeCell ref="B45:C45"/>
    <mergeCell ref="B36:C36"/>
    <mergeCell ref="B37:C37"/>
    <mergeCell ref="B38:C38"/>
    <mergeCell ref="B39:C39"/>
    <mergeCell ref="B40:C40"/>
    <mergeCell ref="B41:C41"/>
    <mergeCell ref="B42:C42"/>
    <mergeCell ref="B51:C51"/>
    <mergeCell ref="A10:E11"/>
    <mergeCell ref="B13:C13"/>
    <mergeCell ref="B14:C14"/>
    <mergeCell ref="B15:C15"/>
    <mergeCell ref="B21:C21"/>
    <mergeCell ref="B22:C22"/>
    <mergeCell ref="B16:C16"/>
    <mergeCell ref="B17:C17"/>
    <mergeCell ref="B18:C18"/>
    <mergeCell ref="B19:C19"/>
    <mergeCell ref="B20:C20"/>
    <mergeCell ref="B12:C12"/>
    <mergeCell ref="A23:E23"/>
    <mergeCell ref="B24:C24"/>
    <mergeCell ref="B25:C25"/>
    <mergeCell ref="B46:C46"/>
    <mergeCell ref="B47:C47"/>
    <mergeCell ref="B48:C48"/>
    <mergeCell ref="B49:C49"/>
    <mergeCell ref="B50:C50"/>
    <mergeCell ref="A3:D3"/>
    <mergeCell ref="B1:E1"/>
    <mergeCell ref="A8:D9"/>
    <mergeCell ref="E8:E9"/>
    <mergeCell ref="A4:E4"/>
    <mergeCell ref="A5:D6"/>
    <mergeCell ref="E5:E6"/>
    <mergeCell ref="A123:E123"/>
    <mergeCell ref="A124:E124"/>
    <mergeCell ref="A117:E117"/>
    <mergeCell ref="A118:E118"/>
    <mergeCell ref="A119:E119"/>
    <mergeCell ref="A120:E120"/>
    <mergeCell ref="A121:E121"/>
    <mergeCell ref="A122:E122"/>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E96"/>
  <sheetViews>
    <sheetView view="pageBreakPreview" zoomScaleNormal="100" zoomScaleSheetLayoutView="100" workbookViewId="0">
      <selection activeCell="J18" sqref="J18"/>
    </sheetView>
  </sheetViews>
  <sheetFormatPr defaultRowHeight="12.75" x14ac:dyDescent="0.2"/>
  <cols>
    <col min="1" max="1" width="5.7109375" style="18" customWidth="1"/>
    <col min="2" max="2" width="12.42578125" style="18" customWidth="1"/>
    <col min="3" max="3" width="41.28515625" style="18" customWidth="1"/>
    <col min="4" max="4" width="24" style="18" customWidth="1"/>
    <col min="5" max="5" width="28" style="18" customWidth="1"/>
    <col min="6" max="16384" width="9.140625" style="18"/>
  </cols>
  <sheetData>
    <row r="1" spans="1:5" ht="41.25" customHeight="1" x14ac:dyDescent="0.2">
      <c r="A1" s="259" t="s">
        <v>682</v>
      </c>
      <c r="B1" s="176"/>
      <c r="C1" s="665" t="s">
        <v>389</v>
      </c>
      <c r="D1" s="665"/>
      <c r="E1" s="666"/>
    </row>
    <row r="2" spans="1:5" ht="20.25" customHeight="1" x14ac:dyDescent="0.2">
      <c r="A2" s="239" t="s">
        <v>686</v>
      </c>
      <c r="B2" s="177"/>
      <c r="C2" s="178"/>
      <c r="D2" s="178"/>
      <c r="E2" s="179"/>
    </row>
    <row r="3" spans="1:5" ht="13.5" thickBot="1" x14ac:dyDescent="0.25">
      <c r="A3" s="722"/>
      <c r="B3" s="723"/>
      <c r="C3" s="723"/>
      <c r="D3" s="723"/>
      <c r="E3" s="285"/>
    </row>
    <row r="4" spans="1:5" ht="19.5" customHeight="1" thickBot="1" x14ac:dyDescent="0.25">
      <c r="A4" s="766" t="s">
        <v>584</v>
      </c>
      <c r="B4" s="766"/>
      <c r="C4" s="767"/>
      <c r="D4" s="768"/>
      <c r="E4" s="768"/>
    </row>
    <row r="5" spans="1:5" ht="14.25" customHeight="1" x14ac:dyDescent="0.2">
      <c r="A5" s="735" t="s">
        <v>732</v>
      </c>
      <c r="B5" s="736"/>
      <c r="C5" s="736"/>
      <c r="D5" s="769"/>
      <c r="E5" s="770"/>
    </row>
    <row r="6" spans="1:5" ht="14.25" customHeight="1" thickBot="1" x14ac:dyDescent="0.25">
      <c r="A6" s="771"/>
      <c r="B6" s="772"/>
      <c r="C6" s="772"/>
      <c r="D6" s="773"/>
      <c r="E6" s="774"/>
    </row>
    <row r="7" spans="1:5" ht="14.25" customHeight="1" thickBot="1" x14ac:dyDescent="0.25">
      <c r="A7" s="775" t="s">
        <v>559</v>
      </c>
      <c r="B7" s="776"/>
      <c r="C7" s="776"/>
      <c r="D7" s="603" t="s">
        <v>1463</v>
      </c>
      <c r="E7" s="286"/>
    </row>
    <row r="8" spans="1:5" ht="25.5" x14ac:dyDescent="0.2">
      <c r="A8" s="621">
        <v>1</v>
      </c>
      <c r="B8" s="793" t="s">
        <v>18</v>
      </c>
      <c r="C8" s="793"/>
      <c r="D8" s="793"/>
      <c r="E8" s="620" t="s">
        <v>1456</v>
      </c>
    </row>
    <row r="9" spans="1:5" ht="22.5" customHeight="1" x14ac:dyDescent="0.2">
      <c r="A9" s="616">
        <v>2</v>
      </c>
      <c r="B9" s="762" t="s">
        <v>19</v>
      </c>
      <c r="C9" s="762"/>
      <c r="D9" s="762"/>
      <c r="E9" s="622" t="s">
        <v>1457</v>
      </c>
    </row>
    <row r="10" spans="1:5" ht="12.75" customHeight="1" x14ac:dyDescent="0.2">
      <c r="A10" s="616">
        <v>3</v>
      </c>
      <c r="B10" s="794" t="s">
        <v>103</v>
      </c>
      <c r="C10" s="795"/>
      <c r="D10" s="796"/>
      <c r="E10" s="620" t="s">
        <v>1404</v>
      </c>
    </row>
    <row r="11" spans="1:5" ht="15" customHeight="1" x14ac:dyDescent="0.2">
      <c r="A11" s="777" t="s">
        <v>20</v>
      </c>
      <c r="B11" s="778"/>
      <c r="C11" s="778"/>
      <c r="D11" s="778"/>
      <c r="E11" s="779"/>
    </row>
    <row r="12" spans="1:5" ht="12.75" customHeight="1" x14ac:dyDescent="0.2">
      <c r="A12" s="616">
        <v>4</v>
      </c>
      <c r="B12" s="762" t="s">
        <v>21</v>
      </c>
      <c r="C12" s="762"/>
      <c r="D12" s="762"/>
      <c r="E12" s="619" t="s">
        <v>1405</v>
      </c>
    </row>
    <row r="13" spans="1:5" ht="12.75" customHeight="1" x14ac:dyDescent="0.2">
      <c r="A13" s="616">
        <v>5</v>
      </c>
      <c r="B13" s="762" t="s">
        <v>23</v>
      </c>
      <c r="C13" s="762"/>
      <c r="D13" s="762"/>
      <c r="E13" s="619" t="s">
        <v>1405</v>
      </c>
    </row>
    <row r="14" spans="1:5" ht="27.75" customHeight="1" x14ac:dyDescent="0.2">
      <c r="A14" s="616">
        <v>6</v>
      </c>
      <c r="B14" s="762" t="s">
        <v>22</v>
      </c>
      <c r="C14" s="762"/>
      <c r="D14" s="762"/>
      <c r="E14" s="619" t="s">
        <v>1458</v>
      </c>
    </row>
    <row r="15" spans="1:5" ht="12.75" customHeight="1" x14ac:dyDescent="0.2">
      <c r="A15" s="616">
        <v>7</v>
      </c>
      <c r="B15" s="762" t="s">
        <v>24</v>
      </c>
      <c r="C15" s="762"/>
      <c r="D15" s="762"/>
      <c r="E15" s="619" t="s">
        <v>1459</v>
      </c>
    </row>
    <row r="16" spans="1:5" ht="12.75" customHeight="1" x14ac:dyDescent="0.2">
      <c r="A16" s="616">
        <v>8</v>
      </c>
      <c r="B16" s="762" t="s">
        <v>25</v>
      </c>
      <c r="C16" s="762"/>
      <c r="D16" s="762"/>
      <c r="E16" s="619" t="s">
        <v>1460</v>
      </c>
    </row>
    <row r="17" spans="1:5" ht="12.75" customHeight="1" x14ac:dyDescent="0.2">
      <c r="A17" s="616">
        <v>9</v>
      </c>
      <c r="B17" s="762" t="s">
        <v>26</v>
      </c>
      <c r="C17" s="762"/>
      <c r="D17" s="762"/>
      <c r="E17" s="619" t="s">
        <v>1406</v>
      </c>
    </row>
    <row r="18" spans="1:5" x14ac:dyDescent="0.2">
      <c r="A18" s="617" t="s">
        <v>14</v>
      </c>
      <c r="B18" s="794" t="s">
        <v>27</v>
      </c>
      <c r="C18" s="795"/>
      <c r="D18" s="796"/>
      <c r="E18" s="619" t="s">
        <v>1406</v>
      </c>
    </row>
    <row r="19" spans="1:5" ht="12.75" customHeight="1" x14ac:dyDescent="0.2">
      <c r="A19" s="617" t="s">
        <v>15</v>
      </c>
      <c r="B19" s="794" t="s">
        <v>28</v>
      </c>
      <c r="C19" s="795"/>
      <c r="D19" s="796"/>
      <c r="E19" s="619" t="s">
        <v>1406</v>
      </c>
    </row>
    <row r="20" spans="1:5" ht="12.75" customHeight="1" x14ac:dyDescent="0.2">
      <c r="A20" s="616">
        <v>10</v>
      </c>
      <c r="B20" s="762" t="s">
        <v>29</v>
      </c>
      <c r="C20" s="762"/>
      <c r="D20" s="762"/>
      <c r="E20" s="619" t="s">
        <v>1407</v>
      </c>
    </row>
    <row r="21" spans="1:5" ht="12.75" customHeight="1" x14ac:dyDescent="0.2">
      <c r="A21" s="616">
        <v>11</v>
      </c>
      <c r="B21" s="762" t="s">
        <v>30</v>
      </c>
      <c r="C21" s="762"/>
      <c r="D21" s="762"/>
      <c r="E21" s="619" t="s">
        <v>1461</v>
      </c>
    </row>
    <row r="22" spans="1:5" ht="12.75" customHeight="1" x14ac:dyDescent="0.2">
      <c r="A22" s="616">
        <v>12</v>
      </c>
      <c r="B22" s="762" t="s">
        <v>31</v>
      </c>
      <c r="C22" s="762"/>
      <c r="D22" s="762"/>
      <c r="E22" s="619" t="s">
        <v>1408</v>
      </c>
    </row>
    <row r="23" spans="1:5" ht="12.75" customHeight="1" x14ac:dyDescent="0.2">
      <c r="A23" s="616">
        <v>13</v>
      </c>
      <c r="B23" s="762" t="s">
        <v>1129</v>
      </c>
      <c r="C23" s="762"/>
      <c r="D23" s="762"/>
      <c r="E23" s="619" t="s">
        <v>1409</v>
      </c>
    </row>
    <row r="24" spans="1:5" ht="12.75" customHeight="1" x14ac:dyDescent="0.2">
      <c r="A24" s="616">
        <v>14</v>
      </c>
      <c r="B24" s="762" t="s">
        <v>32</v>
      </c>
      <c r="C24" s="762"/>
      <c r="D24" s="762"/>
      <c r="E24" s="619" t="s">
        <v>1402</v>
      </c>
    </row>
    <row r="25" spans="1:5" ht="12.75" customHeight="1" x14ac:dyDescent="0.2">
      <c r="A25" s="616">
        <v>15</v>
      </c>
      <c r="B25" s="762" t="s">
        <v>33</v>
      </c>
      <c r="C25" s="762"/>
      <c r="D25" s="762"/>
      <c r="E25" s="619" t="s">
        <v>1462</v>
      </c>
    </row>
    <row r="26" spans="1:5" ht="12.75" customHeight="1" x14ac:dyDescent="0.2">
      <c r="A26" s="616">
        <v>16</v>
      </c>
      <c r="B26" s="762" t="s">
        <v>34</v>
      </c>
      <c r="C26" s="762"/>
      <c r="D26" s="762"/>
      <c r="E26" s="619" t="s">
        <v>1462</v>
      </c>
    </row>
    <row r="27" spans="1:5" ht="15" customHeight="1" x14ac:dyDescent="0.2">
      <c r="A27" s="777" t="s">
        <v>35</v>
      </c>
      <c r="B27" s="778"/>
      <c r="C27" s="778"/>
      <c r="D27" s="778"/>
      <c r="E27" s="779"/>
    </row>
    <row r="28" spans="1:5" ht="12.75" customHeight="1" x14ac:dyDescent="0.2">
      <c r="A28" s="616">
        <v>17</v>
      </c>
      <c r="B28" s="762" t="s">
        <v>36</v>
      </c>
      <c r="C28" s="762"/>
      <c r="D28" s="762"/>
      <c r="E28" s="618" t="s">
        <v>1410</v>
      </c>
    </row>
    <row r="29" spans="1:5" ht="12.75" customHeight="1" x14ac:dyDescent="0.2">
      <c r="A29" s="616">
        <v>18</v>
      </c>
      <c r="B29" s="762" t="s">
        <v>37</v>
      </c>
      <c r="C29" s="762"/>
      <c r="D29" s="762"/>
      <c r="E29" s="618" t="s">
        <v>1462</v>
      </c>
    </row>
    <row r="30" spans="1:5" ht="12.75" customHeight="1" x14ac:dyDescent="0.2">
      <c r="A30" s="616">
        <v>19</v>
      </c>
      <c r="B30" s="762" t="s">
        <v>38</v>
      </c>
      <c r="C30" s="762"/>
      <c r="D30" s="762"/>
      <c r="E30" s="618" t="s">
        <v>1411</v>
      </c>
    </row>
    <row r="31" spans="1:5" ht="12.75" customHeight="1" x14ac:dyDescent="0.2">
      <c r="A31" s="617" t="s">
        <v>16</v>
      </c>
      <c r="B31" s="762" t="s">
        <v>39</v>
      </c>
      <c r="C31" s="762"/>
      <c r="D31" s="762"/>
      <c r="E31" s="618" t="s">
        <v>1412</v>
      </c>
    </row>
    <row r="32" spans="1:5" ht="12.75" customHeight="1" x14ac:dyDescent="0.2">
      <c r="A32" s="617" t="s">
        <v>17</v>
      </c>
      <c r="B32" s="762" t="s">
        <v>40</v>
      </c>
      <c r="C32" s="762"/>
      <c r="D32" s="762"/>
      <c r="E32" s="618" t="s">
        <v>1412</v>
      </c>
    </row>
    <row r="33" spans="1:5" ht="12.75" customHeight="1" x14ac:dyDescent="0.2">
      <c r="A33" s="616">
        <v>21</v>
      </c>
      <c r="B33" s="762" t="s">
        <v>41</v>
      </c>
      <c r="C33" s="762"/>
      <c r="D33" s="762"/>
      <c r="E33" s="618" t="s">
        <v>1402</v>
      </c>
    </row>
    <row r="34" spans="1:5" ht="12.75" customHeight="1" x14ac:dyDescent="0.2">
      <c r="A34" s="616">
        <v>22</v>
      </c>
      <c r="B34" s="762" t="s">
        <v>42</v>
      </c>
      <c r="C34" s="762"/>
      <c r="D34" s="762"/>
      <c r="E34" s="618" t="s">
        <v>1413</v>
      </c>
    </row>
    <row r="35" spans="1:5" ht="12.75" customHeight="1" x14ac:dyDescent="0.2">
      <c r="A35" s="616">
        <v>23</v>
      </c>
      <c r="B35" s="762" t="s">
        <v>43</v>
      </c>
      <c r="C35" s="762"/>
      <c r="D35" s="762"/>
      <c r="E35" s="618" t="s">
        <v>1414</v>
      </c>
    </row>
    <row r="36" spans="1:5" ht="12.75" customHeight="1" x14ac:dyDescent="0.2">
      <c r="A36" s="616">
        <v>24</v>
      </c>
      <c r="B36" s="762" t="s">
        <v>44</v>
      </c>
      <c r="C36" s="762"/>
      <c r="D36" s="762"/>
      <c r="E36" s="618" t="s">
        <v>1462</v>
      </c>
    </row>
    <row r="37" spans="1:5" ht="12.75" customHeight="1" x14ac:dyDescent="0.2">
      <c r="A37" s="616">
        <v>25</v>
      </c>
      <c r="B37" s="762" t="s">
        <v>45</v>
      </c>
      <c r="C37" s="762"/>
      <c r="D37" s="762"/>
      <c r="E37" s="618" t="s">
        <v>1462</v>
      </c>
    </row>
    <row r="38" spans="1:5" ht="12.75" customHeight="1" x14ac:dyDescent="0.2">
      <c r="A38" s="616">
        <v>26</v>
      </c>
      <c r="B38" s="762" t="s">
        <v>46</v>
      </c>
      <c r="C38" s="762"/>
      <c r="D38" s="762"/>
      <c r="E38" s="618" t="s">
        <v>1462</v>
      </c>
    </row>
    <row r="39" spans="1:5" ht="12.75" customHeight="1" x14ac:dyDescent="0.2">
      <c r="A39" s="616">
        <v>27</v>
      </c>
      <c r="B39" s="762" t="s">
        <v>47</v>
      </c>
      <c r="C39" s="762"/>
      <c r="D39" s="762"/>
      <c r="E39" s="618" t="s">
        <v>1462</v>
      </c>
    </row>
    <row r="40" spans="1:5" ht="12.75" customHeight="1" x14ac:dyDescent="0.2">
      <c r="A40" s="616">
        <v>28</v>
      </c>
      <c r="B40" s="762" t="s">
        <v>48</v>
      </c>
      <c r="C40" s="762"/>
      <c r="D40" s="762"/>
      <c r="E40" s="618" t="s">
        <v>1462</v>
      </c>
    </row>
    <row r="41" spans="1:5" ht="24" customHeight="1" x14ac:dyDescent="0.2">
      <c r="A41" s="616">
        <v>29</v>
      </c>
      <c r="B41" s="762" t="s">
        <v>49</v>
      </c>
      <c r="C41" s="762"/>
      <c r="D41" s="762"/>
      <c r="E41" s="618" t="s">
        <v>1462</v>
      </c>
    </row>
    <row r="42" spans="1:5" ht="12.75" customHeight="1" x14ac:dyDescent="0.2">
      <c r="A42" s="616">
        <v>30</v>
      </c>
      <c r="B42" s="762" t="s">
        <v>50</v>
      </c>
      <c r="C42" s="762"/>
      <c r="D42" s="762"/>
      <c r="E42" s="618" t="s">
        <v>1402</v>
      </c>
    </row>
    <row r="43" spans="1:5" ht="12.75" customHeight="1" x14ac:dyDescent="0.2">
      <c r="A43" s="616">
        <v>31</v>
      </c>
      <c r="B43" s="762" t="s">
        <v>51</v>
      </c>
      <c r="C43" s="762"/>
      <c r="D43" s="762"/>
      <c r="E43" s="618" t="s">
        <v>1462</v>
      </c>
    </row>
    <row r="44" spans="1:5" ht="12.75" customHeight="1" x14ac:dyDescent="0.2">
      <c r="A44" s="616">
        <v>32</v>
      </c>
      <c r="B44" s="762" t="s">
        <v>52</v>
      </c>
      <c r="C44" s="762"/>
      <c r="D44" s="762"/>
      <c r="E44" s="618" t="s">
        <v>1462</v>
      </c>
    </row>
    <row r="45" spans="1:5" ht="12.75" customHeight="1" x14ac:dyDescent="0.2">
      <c r="A45" s="616">
        <v>33</v>
      </c>
      <c r="B45" s="762" t="s">
        <v>53</v>
      </c>
      <c r="C45" s="762"/>
      <c r="D45" s="762"/>
      <c r="E45" s="618" t="s">
        <v>1462</v>
      </c>
    </row>
    <row r="46" spans="1:5" ht="12.75" customHeight="1" x14ac:dyDescent="0.2">
      <c r="A46" s="616">
        <v>34</v>
      </c>
      <c r="B46" s="762" t="s">
        <v>54</v>
      </c>
      <c r="C46" s="762"/>
      <c r="D46" s="762"/>
      <c r="E46" s="618" t="s">
        <v>1462</v>
      </c>
    </row>
    <row r="47" spans="1:5" ht="26.25" customHeight="1" x14ac:dyDescent="0.2">
      <c r="A47" s="616">
        <v>35</v>
      </c>
      <c r="B47" s="762" t="s">
        <v>55</v>
      </c>
      <c r="C47" s="762"/>
      <c r="D47" s="762"/>
      <c r="E47" s="618" t="s">
        <v>1462</v>
      </c>
    </row>
    <row r="48" spans="1:5" ht="12.75" customHeight="1" x14ac:dyDescent="0.2">
      <c r="A48" s="616">
        <v>36</v>
      </c>
      <c r="B48" s="762" t="s">
        <v>56</v>
      </c>
      <c r="C48" s="762"/>
      <c r="D48" s="762"/>
      <c r="E48" s="618" t="s">
        <v>1402</v>
      </c>
    </row>
    <row r="49" spans="1:5" ht="12.75" customHeight="1" x14ac:dyDescent="0.2">
      <c r="A49" s="616">
        <v>37</v>
      </c>
      <c r="B49" s="762" t="s">
        <v>57</v>
      </c>
      <c r="C49" s="762"/>
      <c r="D49" s="762"/>
      <c r="E49" s="618" t="s">
        <v>1462</v>
      </c>
    </row>
    <row r="50" spans="1:5" ht="13.5" customHeight="1" thickBot="1" x14ac:dyDescent="0.25">
      <c r="A50" s="790" t="s">
        <v>1143</v>
      </c>
      <c r="B50" s="791"/>
      <c r="C50" s="791"/>
      <c r="D50" s="791"/>
      <c r="E50" s="792"/>
    </row>
    <row r="51" spans="1:5" ht="13.5" thickBot="1" x14ac:dyDescent="0.25">
      <c r="A51" s="784"/>
      <c r="B51" s="785"/>
      <c r="C51" s="785"/>
      <c r="D51" s="785"/>
      <c r="E51" s="786"/>
    </row>
    <row r="52" spans="1:5" ht="15" customHeight="1" x14ac:dyDescent="0.2">
      <c r="A52" s="787" t="s">
        <v>1076</v>
      </c>
      <c r="B52" s="788"/>
      <c r="C52" s="788"/>
      <c r="D52" s="788"/>
      <c r="E52" s="789"/>
    </row>
    <row r="53" spans="1:5" ht="53.25" customHeight="1" x14ac:dyDescent="0.2">
      <c r="A53" s="783" t="s">
        <v>618</v>
      </c>
      <c r="B53" s="783"/>
      <c r="C53" s="783"/>
      <c r="D53" s="783"/>
      <c r="E53" s="783"/>
    </row>
    <row r="54" spans="1:5" ht="30" customHeight="1" x14ac:dyDescent="0.2">
      <c r="A54" s="783" t="s">
        <v>58</v>
      </c>
      <c r="B54" s="783"/>
      <c r="C54" s="783"/>
      <c r="D54" s="783"/>
      <c r="E54" s="783"/>
    </row>
    <row r="55" spans="1:5" ht="33" customHeight="1" x14ac:dyDescent="0.2">
      <c r="A55" s="783" t="s">
        <v>59</v>
      </c>
      <c r="B55" s="783"/>
      <c r="C55" s="783"/>
      <c r="D55" s="783"/>
      <c r="E55" s="783"/>
    </row>
    <row r="56" spans="1:5" x14ac:dyDescent="0.2">
      <c r="A56" s="780"/>
      <c r="B56" s="781"/>
      <c r="C56" s="781"/>
      <c r="D56" s="781"/>
      <c r="E56" s="782"/>
    </row>
    <row r="57" spans="1:5" ht="30" customHeight="1" x14ac:dyDescent="0.2">
      <c r="A57" s="616">
        <v>1</v>
      </c>
      <c r="B57" s="762" t="s">
        <v>60</v>
      </c>
      <c r="C57" s="762"/>
      <c r="D57" s="762"/>
      <c r="E57" s="763"/>
    </row>
    <row r="58" spans="1:5" ht="30" customHeight="1" x14ac:dyDescent="0.2">
      <c r="A58" s="616">
        <v>2</v>
      </c>
      <c r="B58" s="762" t="s">
        <v>61</v>
      </c>
      <c r="C58" s="762"/>
      <c r="D58" s="762"/>
      <c r="E58" s="763"/>
    </row>
    <row r="59" spans="1:5" ht="30" customHeight="1" x14ac:dyDescent="0.2">
      <c r="A59" s="616">
        <v>3</v>
      </c>
      <c r="B59" s="762" t="s">
        <v>62</v>
      </c>
      <c r="C59" s="762"/>
      <c r="D59" s="762"/>
      <c r="E59" s="763"/>
    </row>
    <row r="60" spans="1:5" ht="60" customHeight="1" x14ac:dyDescent="0.2">
      <c r="A60" s="616">
        <v>4</v>
      </c>
      <c r="B60" s="762" t="s">
        <v>63</v>
      </c>
      <c r="C60" s="762"/>
      <c r="D60" s="762"/>
      <c r="E60" s="763"/>
    </row>
    <row r="61" spans="1:5" ht="38.25" customHeight="1" x14ac:dyDescent="0.2">
      <c r="A61" s="616">
        <v>5</v>
      </c>
      <c r="B61" s="762" t="s">
        <v>64</v>
      </c>
      <c r="C61" s="762"/>
      <c r="D61" s="762"/>
      <c r="E61" s="763"/>
    </row>
    <row r="62" spans="1:5" ht="30" customHeight="1" x14ac:dyDescent="0.2">
      <c r="A62" s="616">
        <v>6</v>
      </c>
      <c r="B62" s="762" t="s">
        <v>65</v>
      </c>
      <c r="C62" s="762"/>
      <c r="D62" s="762"/>
      <c r="E62" s="763"/>
    </row>
    <row r="63" spans="1:5" ht="64.5" customHeight="1" x14ac:dyDescent="0.2">
      <c r="A63" s="616">
        <v>7</v>
      </c>
      <c r="B63" s="762" t="s">
        <v>66</v>
      </c>
      <c r="C63" s="762"/>
      <c r="D63" s="762"/>
      <c r="E63" s="763"/>
    </row>
    <row r="64" spans="1:5" ht="63" customHeight="1" x14ac:dyDescent="0.2">
      <c r="A64" s="616">
        <v>8</v>
      </c>
      <c r="B64" s="762" t="s">
        <v>67</v>
      </c>
      <c r="C64" s="762"/>
      <c r="D64" s="762"/>
      <c r="E64" s="763"/>
    </row>
    <row r="65" spans="1:5" ht="30" customHeight="1" x14ac:dyDescent="0.2">
      <c r="A65" s="616">
        <v>9</v>
      </c>
      <c r="B65" s="762" t="s">
        <v>68</v>
      </c>
      <c r="C65" s="762"/>
      <c r="D65" s="762"/>
      <c r="E65" s="763"/>
    </row>
    <row r="66" spans="1:5" ht="30" customHeight="1" x14ac:dyDescent="0.2">
      <c r="A66" s="617" t="s">
        <v>14</v>
      </c>
      <c r="B66" s="762" t="s">
        <v>69</v>
      </c>
      <c r="C66" s="762"/>
      <c r="D66" s="762"/>
      <c r="E66" s="763"/>
    </row>
    <row r="67" spans="1:5" ht="30" customHeight="1" x14ac:dyDescent="0.2">
      <c r="A67" s="617" t="s">
        <v>15</v>
      </c>
      <c r="B67" s="762" t="s">
        <v>70</v>
      </c>
      <c r="C67" s="762"/>
      <c r="D67" s="762"/>
      <c r="E67" s="763"/>
    </row>
    <row r="68" spans="1:5" ht="45" customHeight="1" x14ac:dyDescent="0.2">
      <c r="A68" s="616">
        <v>10</v>
      </c>
      <c r="B68" s="762" t="s">
        <v>71</v>
      </c>
      <c r="C68" s="762"/>
      <c r="D68" s="762"/>
      <c r="E68" s="763"/>
    </row>
    <row r="69" spans="1:5" ht="30" customHeight="1" x14ac:dyDescent="0.2">
      <c r="A69" s="616">
        <v>11</v>
      </c>
      <c r="B69" s="762" t="s">
        <v>72</v>
      </c>
      <c r="C69" s="762"/>
      <c r="D69" s="762"/>
      <c r="E69" s="763"/>
    </row>
    <row r="70" spans="1:5" ht="30" customHeight="1" x14ac:dyDescent="0.2">
      <c r="A70" s="616">
        <v>12</v>
      </c>
      <c r="B70" s="762" t="s">
        <v>73</v>
      </c>
      <c r="C70" s="762"/>
      <c r="D70" s="762"/>
      <c r="E70" s="763"/>
    </row>
    <row r="71" spans="1:5" ht="36.75" customHeight="1" x14ac:dyDescent="0.2">
      <c r="A71" s="616">
        <v>13</v>
      </c>
      <c r="B71" s="762" t="s">
        <v>74</v>
      </c>
      <c r="C71" s="762"/>
      <c r="D71" s="762"/>
      <c r="E71" s="763"/>
    </row>
    <row r="72" spans="1:5" ht="30" customHeight="1" x14ac:dyDescent="0.2">
      <c r="A72" s="616">
        <v>14</v>
      </c>
      <c r="B72" s="762" t="s">
        <v>75</v>
      </c>
      <c r="C72" s="762"/>
      <c r="D72" s="762"/>
      <c r="E72" s="763"/>
    </row>
    <row r="73" spans="1:5" ht="63.75" customHeight="1" x14ac:dyDescent="0.2">
      <c r="A73" s="616">
        <v>15</v>
      </c>
      <c r="B73" s="762" t="s">
        <v>76</v>
      </c>
      <c r="C73" s="762"/>
      <c r="D73" s="762"/>
      <c r="E73" s="763"/>
    </row>
    <row r="74" spans="1:5" ht="30" customHeight="1" x14ac:dyDescent="0.2">
      <c r="A74" s="616">
        <v>16</v>
      </c>
      <c r="B74" s="762" t="s">
        <v>77</v>
      </c>
      <c r="C74" s="762"/>
      <c r="D74" s="762"/>
      <c r="E74" s="763"/>
    </row>
    <row r="75" spans="1:5" ht="63.75" customHeight="1" x14ac:dyDescent="0.2">
      <c r="A75" s="616">
        <v>17</v>
      </c>
      <c r="B75" s="762" t="s">
        <v>78</v>
      </c>
      <c r="C75" s="762"/>
      <c r="D75" s="762"/>
      <c r="E75" s="763"/>
    </row>
    <row r="76" spans="1:5" ht="36.75" customHeight="1" x14ac:dyDescent="0.2">
      <c r="A76" s="616">
        <v>18</v>
      </c>
      <c r="B76" s="762" t="s">
        <v>733</v>
      </c>
      <c r="C76" s="762"/>
      <c r="D76" s="762"/>
      <c r="E76" s="763"/>
    </row>
    <row r="77" spans="1:5" ht="39.75" customHeight="1" x14ac:dyDescent="0.2">
      <c r="A77" s="616">
        <v>19</v>
      </c>
      <c r="B77" s="762" t="s">
        <v>79</v>
      </c>
      <c r="C77" s="762"/>
      <c r="D77" s="762"/>
      <c r="E77" s="763"/>
    </row>
    <row r="78" spans="1:5" ht="101.25" customHeight="1" x14ac:dyDescent="0.2">
      <c r="A78" s="617" t="s">
        <v>16</v>
      </c>
      <c r="B78" s="762" t="s">
        <v>80</v>
      </c>
      <c r="C78" s="762"/>
      <c r="D78" s="762"/>
      <c r="E78" s="763"/>
    </row>
    <row r="79" spans="1:5" ht="42" customHeight="1" x14ac:dyDescent="0.2">
      <c r="A79" s="617" t="s">
        <v>17</v>
      </c>
      <c r="B79" s="762" t="s">
        <v>81</v>
      </c>
      <c r="C79" s="762"/>
      <c r="D79" s="762"/>
      <c r="E79" s="763"/>
    </row>
    <row r="80" spans="1:5" ht="30" customHeight="1" x14ac:dyDescent="0.2">
      <c r="A80" s="616">
        <v>21</v>
      </c>
      <c r="B80" s="762" t="s">
        <v>82</v>
      </c>
      <c r="C80" s="762"/>
      <c r="D80" s="762"/>
      <c r="E80" s="763"/>
    </row>
    <row r="81" spans="1:5" ht="30" customHeight="1" x14ac:dyDescent="0.2">
      <c r="A81" s="616">
        <v>22</v>
      </c>
      <c r="B81" s="762" t="s">
        <v>83</v>
      </c>
      <c r="C81" s="762"/>
      <c r="D81" s="762"/>
      <c r="E81" s="763"/>
    </row>
    <row r="82" spans="1:5" ht="30" customHeight="1" x14ac:dyDescent="0.2">
      <c r="A82" s="616">
        <v>23</v>
      </c>
      <c r="B82" s="762" t="s">
        <v>84</v>
      </c>
      <c r="C82" s="762"/>
      <c r="D82" s="762"/>
      <c r="E82" s="763"/>
    </row>
    <row r="83" spans="1:5" ht="51.75" customHeight="1" x14ac:dyDescent="0.2">
      <c r="A83" s="616">
        <v>24</v>
      </c>
      <c r="B83" s="762" t="s">
        <v>85</v>
      </c>
      <c r="C83" s="762"/>
      <c r="D83" s="762"/>
      <c r="E83" s="763"/>
    </row>
    <row r="84" spans="1:5" ht="42.75" customHeight="1" x14ac:dyDescent="0.2">
      <c r="A84" s="616">
        <v>25</v>
      </c>
      <c r="B84" s="762" t="s">
        <v>86</v>
      </c>
      <c r="C84" s="762"/>
      <c r="D84" s="762"/>
      <c r="E84" s="763"/>
    </row>
    <row r="85" spans="1:5" ht="27" customHeight="1" x14ac:dyDescent="0.2">
      <c r="A85" s="616">
        <v>26</v>
      </c>
      <c r="B85" s="762" t="s">
        <v>87</v>
      </c>
      <c r="C85" s="762"/>
      <c r="D85" s="762"/>
      <c r="E85" s="763"/>
    </row>
    <row r="86" spans="1:5" ht="39.75" customHeight="1" x14ac:dyDescent="0.2">
      <c r="A86" s="616">
        <v>27</v>
      </c>
      <c r="B86" s="762" t="s">
        <v>88</v>
      </c>
      <c r="C86" s="762"/>
      <c r="D86" s="762"/>
      <c r="E86" s="763"/>
    </row>
    <row r="87" spans="1:5" ht="40.5" customHeight="1" x14ac:dyDescent="0.2">
      <c r="A87" s="616">
        <v>28</v>
      </c>
      <c r="B87" s="762" t="s">
        <v>89</v>
      </c>
      <c r="C87" s="762"/>
      <c r="D87" s="762"/>
      <c r="E87" s="763"/>
    </row>
    <row r="88" spans="1:5" ht="27.75" customHeight="1" x14ac:dyDescent="0.2">
      <c r="A88" s="616">
        <v>29</v>
      </c>
      <c r="B88" s="762" t="s">
        <v>1144</v>
      </c>
      <c r="C88" s="762"/>
      <c r="D88" s="762"/>
      <c r="E88" s="763"/>
    </row>
    <row r="89" spans="1:5" ht="30" customHeight="1" x14ac:dyDescent="0.2">
      <c r="A89" s="616">
        <v>30</v>
      </c>
      <c r="B89" s="762" t="s">
        <v>90</v>
      </c>
      <c r="C89" s="762"/>
      <c r="D89" s="762"/>
      <c r="E89" s="763"/>
    </row>
    <row r="90" spans="1:5" ht="64.5" customHeight="1" x14ac:dyDescent="0.2">
      <c r="A90" s="616">
        <v>31</v>
      </c>
      <c r="B90" s="762" t="s">
        <v>91</v>
      </c>
      <c r="C90" s="762"/>
      <c r="D90" s="762"/>
      <c r="E90" s="763"/>
    </row>
    <row r="91" spans="1:5" ht="45" customHeight="1" x14ac:dyDescent="0.2">
      <c r="A91" s="616">
        <v>32</v>
      </c>
      <c r="B91" s="762" t="s">
        <v>92</v>
      </c>
      <c r="C91" s="762"/>
      <c r="D91" s="762"/>
      <c r="E91" s="763"/>
    </row>
    <row r="92" spans="1:5" ht="30" customHeight="1" x14ac:dyDescent="0.2">
      <c r="A92" s="616">
        <v>33</v>
      </c>
      <c r="B92" s="762" t="s">
        <v>93</v>
      </c>
      <c r="C92" s="762"/>
      <c r="D92" s="762"/>
      <c r="E92" s="763"/>
    </row>
    <row r="93" spans="1:5" ht="29.25" customHeight="1" x14ac:dyDescent="0.2">
      <c r="A93" s="616">
        <v>34</v>
      </c>
      <c r="B93" s="762" t="s">
        <v>94</v>
      </c>
      <c r="C93" s="762"/>
      <c r="D93" s="762"/>
      <c r="E93" s="763"/>
    </row>
    <row r="94" spans="1:5" ht="37.5" customHeight="1" x14ac:dyDescent="0.2">
      <c r="A94" s="616">
        <v>35</v>
      </c>
      <c r="B94" s="762" t="s">
        <v>95</v>
      </c>
      <c r="C94" s="762"/>
      <c r="D94" s="762"/>
      <c r="E94" s="763"/>
    </row>
    <row r="95" spans="1:5" ht="29.25" customHeight="1" x14ac:dyDescent="0.2">
      <c r="A95" s="616">
        <v>36</v>
      </c>
      <c r="B95" s="762" t="s">
        <v>96</v>
      </c>
      <c r="C95" s="762"/>
      <c r="D95" s="762"/>
      <c r="E95" s="763"/>
    </row>
    <row r="96" spans="1:5" ht="29.25" customHeight="1" thickBot="1" x14ac:dyDescent="0.25">
      <c r="A96" s="615">
        <v>37</v>
      </c>
      <c r="B96" s="764" t="s">
        <v>97</v>
      </c>
      <c r="C96" s="764"/>
      <c r="D96" s="764"/>
      <c r="E96" s="765"/>
    </row>
  </sheetData>
  <mergeCells count="94">
    <mergeCell ref="B24:D24"/>
    <mergeCell ref="B25:D25"/>
    <mergeCell ref="B14:D14"/>
    <mergeCell ref="B8:D8"/>
    <mergeCell ref="B9:D9"/>
    <mergeCell ref="B10:D10"/>
    <mergeCell ref="A11:E11"/>
    <mergeCell ref="B12:D12"/>
    <mergeCell ref="B13:D13"/>
    <mergeCell ref="B19:D19"/>
    <mergeCell ref="B20:D20"/>
    <mergeCell ref="B21:D21"/>
    <mergeCell ref="B22:D22"/>
    <mergeCell ref="B23:D23"/>
    <mergeCell ref="B17:D17"/>
    <mergeCell ref="B18:D18"/>
    <mergeCell ref="B45:D45"/>
    <mergeCell ref="B46:D46"/>
    <mergeCell ref="B47:D47"/>
    <mergeCell ref="B74:E74"/>
    <mergeCell ref="B63:E63"/>
    <mergeCell ref="B64:E64"/>
    <mergeCell ref="B65:E65"/>
    <mergeCell ref="B66:E66"/>
    <mergeCell ref="B67:E67"/>
    <mergeCell ref="B68:E68"/>
    <mergeCell ref="B69:E69"/>
    <mergeCell ref="B70:E70"/>
    <mergeCell ref="B71:E71"/>
    <mergeCell ref="A50:E50"/>
    <mergeCell ref="B48:D48"/>
    <mergeCell ref="B49:D49"/>
    <mergeCell ref="B41:D41"/>
    <mergeCell ref="B42:D42"/>
    <mergeCell ref="B62:E62"/>
    <mergeCell ref="A56:E56"/>
    <mergeCell ref="B57:E57"/>
    <mergeCell ref="B58:E58"/>
    <mergeCell ref="B59:E59"/>
    <mergeCell ref="B60:E60"/>
    <mergeCell ref="B61:E61"/>
    <mergeCell ref="A53:E53"/>
    <mergeCell ref="A54:E54"/>
    <mergeCell ref="A55:E55"/>
    <mergeCell ref="A51:E51"/>
    <mergeCell ref="A52:E52"/>
    <mergeCell ref="B43:D43"/>
    <mergeCell ref="B44:D44"/>
    <mergeCell ref="B26:D26"/>
    <mergeCell ref="B39:D39"/>
    <mergeCell ref="B40:D40"/>
    <mergeCell ref="B38:D38"/>
    <mergeCell ref="A27:E27"/>
    <mergeCell ref="B28:D28"/>
    <mergeCell ref="B29:D29"/>
    <mergeCell ref="B30:D30"/>
    <mergeCell ref="B31:D31"/>
    <mergeCell ref="B32:D32"/>
    <mergeCell ref="B33:D33"/>
    <mergeCell ref="B34:D34"/>
    <mergeCell ref="B35:D35"/>
    <mergeCell ref="B36:D36"/>
    <mergeCell ref="B37:D37"/>
    <mergeCell ref="A4:E4"/>
    <mergeCell ref="C1:E1"/>
    <mergeCell ref="A3:D3"/>
    <mergeCell ref="B15:D15"/>
    <mergeCell ref="B16:D16"/>
    <mergeCell ref="A5:E6"/>
    <mergeCell ref="A7:C7"/>
    <mergeCell ref="B75:E75"/>
    <mergeCell ref="B76:E76"/>
    <mergeCell ref="B72:E72"/>
    <mergeCell ref="B73:E73"/>
    <mergeCell ref="B77:E77"/>
    <mergeCell ref="B78:E78"/>
    <mergeCell ref="B93:E93"/>
    <mergeCell ref="B91:E91"/>
    <mergeCell ref="B92:E92"/>
    <mergeCell ref="B86:E86"/>
    <mergeCell ref="B81:E81"/>
    <mergeCell ref="B82:E82"/>
    <mergeCell ref="B83:E83"/>
    <mergeCell ref="B89:E89"/>
    <mergeCell ref="B90:E90"/>
    <mergeCell ref="B84:E84"/>
    <mergeCell ref="B85:E85"/>
    <mergeCell ref="B79:E79"/>
    <mergeCell ref="B80:E80"/>
    <mergeCell ref="B94:E94"/>
    <mergeCell ref="B95:E95"/>
    <mergeCell ref="B96:E96"/>
    <mergeCell ref="B87:E87"/>
    <mergeCell ref="B88:E88"/>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358"/>
  <sheetViews>
    <sheetView view="pageBreakPreview" zoomScaleNormal="85" zoomScaleSheetLayoutView="100" workbookViewId="0">
      <selection activeCell="D9" sqref="D9"/>
    </sheetView>
  </sheetViews>
  <sheetFormatPr defaultRowHeight="12.75" x14ac:dyDescent="0.2"/>
  <cols>
    <col min="1" max="1" width="3.7109375" style="18" customWidth="1"/>
    <col min="2" max="2" width="9.140625" style="18" customWidth="1"/>
    <col min="3" max="3" width="49.140625" style="18" customWidth="1"/>
    <col min="4" max="4" width="35" style="18" customWidth="1"/>
    <col min="5" max="5" width="21.28515625" style="18" customWidth="1"/>
    <col min="6" max="16384" width="9.140625" style="18"/>
  </cols>
  <sheetData>
    <row r="1" spans="1:8" x14ac:dyDescent="0.2">
      <c r="A1" s="822" t="s">
        <v>683</v>
      </c>
      <c r="B1" s="823"/>
      <c r="C1" s="665" t="s">
        <v>390</v>
      </c>
      <c r="D1" s="665"/>
      <c r="E1" s="666"/>
      <c r="F1" s="293"/>
      <c r="G1" s="293"/>
      <c r="H1" s="293"/>
    </row>
    <row r="2" spans="1:8" x14ac:dyDescent="0.2">
      <c r="A2" s="145" t="s">
        <v>687</v>
      </c>
      <c r="B2" s="177"/>
      <c r="C2" s="156"/>
      <c r="D2" s="156"/>
      <c r="E2" s="157"/>
      <c r="F2" s="293"/>
      <c r="G2" s="293"/>
      <c r="H2" s="293"/>
    </row>
    <row r="3" spans="1:8" ht="13.5" thickBot="1" x14ac:dyDescent="0.25">
      <c r="A3" s="833"/>
      <c r="B3" s="834"/>
      <c r="C3" s="834"/>
      <c r="D3" s="834"/>
      <c r="E3" s="292"/>
      <c r="F3" s="293"/>
      <c r="G3" s="293"/>
      <c r="H3" s="293"/>
    </row>
    <row r="4" spans="1:8" ht="13.5" thickBot="1" x14ac:dyDescent="0.25">
      <c r="A4" s="828" t="s">
        <v>388</v>
      </c>
      <c r="B4" s="829"/>
      <c r="C4" s="829"/>
      <c r="D4" s="829"/>
      <c r="E4" s="830"/>
    </row>
    <row r="5" spans="1:8" ht="26.25" thickBot="1" x14ac:dyDescent="0.25">
      <c r="A5" s="709" t="s">
        <v>1357</v>
      </c>
      <c r="B5" s="710"/>
      <c r="C5" s="710"/>
      <c r="D5" s="710"/>
      <c r="E5" s="291" t="s">
        <v>614</v>
      </c>
    </row>
    <row r="6" spans="1:8" ht="13.5" thickBot="1" x14ac:dyDescent="0.25">
      <c r="A6" s="77" t="s">
        <v>559</v>
      </c>
      <c r="B6" s="294"/>
      <c r="C6" s="75"/>
      <c r="D6" s="75"/>
      <c r="E6" s="603" t="s">
        <v>1463</v>
      </c>
    </row>
    <row r="7" spans="1:8" x14ac:dyDescent="0.2">
      <c r="A7" s="824"/>
      <c r="B7" s="825"/>
      <c r="C7" s="825"/>
      <c r="D7" s="142" t="s">
        <v>1145</v>
      </c>
      <c r="E7" s="831" t="s">
        <v>1130</v>
      </c>
    </row>
    <row r="8" spans="1:8" x14ac:dyDescent="0.2">
      <c r="A8" s="826"/>
      <c r="B8" s="827"/>
      <c r="C8" s="827"/>
      <c r="D8" s="143" t="s">
        <v>370</v>
      </c>
      <c r="E8" s="832"/>
    </row>
    <row r="9" spans="1:8" ht="25.5" x14ac:dyDescent="0.2">
      <c r="A9" s="288">
        <v>1</v>
      </c>
      <c r="B9" s="762" t="s">
        <v>103</v>
      </c>
      <c r="C9" s="762"/>
      <c r="D9" s="504">
        <v>27000</v>
      </c>
      <c r="E9" s="289" t="s">
        <v>104</v>
      </c>
    </row>
    <row r="10" spans="1:8" ht="25.5" x14ac:dyDescent="0.2">
      <c r="A10" s="295"/>
      <c r="B10" s="762" t="s">
        <v>105</v>
      </c>
      <c r="C10" s="762"/>
      <c r="D10" s="504">
        <v>0</v>
      </c>
      <c r="E10" s="289" t="s">
        <v>106</v>
      </c>
    </row>
    <row r="11" spans="1:8" ht="25.5" x14ac:dyDescent="0.2">
      <c r="A11" s="295"/>
      <c r="B11" s="762" t="s">
        <v>107</v>
      </c>
      <c r="C11" s="762"/>
      <c r="D11" s="504">
        <v>0</v>
      </c>
      <c r="E11" s="289" t="s">
        <v>106</v>
      </c>
    </row>
    <row r="12" spans="1:8" ht="25.5" x14ac:dyDescent="0.2">
      <c r="A12" s="295"/>
      <c r="B12" s="762" t="s">
        <v>108</v>
      </c>
      <c r="C12" s="762"/>
      <c r="D12" s="504">
        <v>0</v>
      </c>
      <c r="E12" s="289" t="s">
        <v>106</v>
      </c>
    </row>
    <row r="13" spans="1:8" x14ac:dyDescent="0.2">
      <c r="A13" s="288">
        <v>2</v>
      </c>
      <c r="B13" s="762" t="s">
        <v>109</v>
      </c>
      <c r="C13" s="762"/>
      <c r="D13" s="504">
        <v>231424.77799999999</v>
      </c>
      <c r="E13" s="289" t="s">
        <v>110</v>
      </c>
    </row>
    <row r="14" spans="1:8" x14ac:dyDescent="0.2">
      <c r="A14" s="296">
        <v>3</v>
      </c>
      <c r="B14" s="762" t="s">
        <v>111</v>
      </c>
      <c r="C14" s="762"/>
      <c r="D14" s="504">
        <v>0</v>
      </c>
      <c r="E14" s="289" t="s">
        <v>354</v>
      </c>
    </row>
    <row r="15" spans="1:8" x14ac:dyDescent="0.2">
      <c r="A15" s="221" t="s">
        <v>98</v>
      </c>
      <c r="B15" s="818" t="s">
        <v>349</v>
      </c>
      <c r="C15" s="818"/>
      <c r="D15" s="505">
        <v>0</v>
      </c>
      <c r="E15" s="297" t="s">
        <v>112</v>
      </c>
    </row>
    <row r="16" spans="1:8" x14ac:dyDescent="0.2">
      <c r="A16" s="288">
        <v>4</v>
      </c>
      <c r="B16" s="762" t="s">
        <v>113</v>
      </c>
      <c r="C16" s="762"/>
      <c r="D16" s="504">
        <v>0</v>
      </c>
      <c r="E16" s="289" t="s">
        <v>114</v>
      </c>
    </row>
    <row r="17" spans="1:5" x14ac:dyDescent="0.2">
      <c r="A17" s="288">
        <v>5</v>
      </c>
      <c r="B17" s="762" t="s">
        <v>115</v>
      </c>
      <c r="C17" s="762"/>
      <c r="D17" s="504">
        <v>0</v>
      </c>
      <c r="E17" s="289" t="s">
        <v>116</v>
      </c>
    </row>
    <row r="18" spans="1:5" x14ac:dyDescent="0.2">
      <c r="A18" s="295" t="s">
        <v>99</v>
      </c>
      <c r="B18" s="762" t="s">
        <v>117</v>
      </c>
      <c r="C18" s="762"/>
      <c r="D18" s="504">
        <v>0</v>
      </c>
      <c r="E18" s="289" t="s">
        <v>118</v>
      </c>
    </row>
    <row r="19" spans="1:5" x14ac:dyDescent="0.2">
      <c r="A19" s="288">
        <v>6</v>
      </c>
      <c r="B19" s="817" t="s">
        <v>119</v>
      </c>
      <c r="C19" s="817"/>
      <c r="D19" s="506">
        <f>SUM(D9:D18)</f>
        <v>258424.77799999999</v>
      </c>
      <c r="E19" s="289" t="s">
        <v>120</v>
      </c>
    </row>
    <row r="20" spans="1:5" x14ac:dyDescent="0.2">
      <c r="A20" s="819" t="s">
        <v>121</v>
      </c>
      <c r="B20" s="820"/>
      <c r="C20" s="820"/>
      <c r="D20" s="820"/>
      <c r="E20" s="821"/>
    </row>
    <row r="21" spans="1:5" x14ac:dyDescent="0.2">
      <c r="A21" s="288">
        <v>7</v>
      </c>
      <c r="B21" s="762" t="s">
        <v>122</v>
      </c>
      <c r="C21" s="762"/>
      <c r="D21" s="507">
        <v>0</v>
      </c>
      <c r="E21" s="289" t="s">
        <v>123</v>
      </c>
    </row>
    <row r="22" spans="1:5" ht="25.5" x14ac:dyDescent="0.2">
      <c r="A22" s="288">
        <v>8</v>
      </c>
      <c r="B22" s="762" t="s">
        <v>124</v>
      </c>
      <c r="C22" s="762"/>
      <c r="D22" s="507">
        <v>-29005.830999999998</v>
      </c>
      <c r="E22" s="289" t="s">
        <v>125</v>
      </c>
    </row>
    <row r="23" spans="1:5" x14ac:dyDescent="0.2">
      <c r="A23" s="288">
        <v>9</v>
      </c>
      <c r="B23" s="762" t="s">
        <v>126</v>
      </c>
      <c r="C23" s="762"/>
      <c r="D23" s="507">
        <v>0</v>
      </c>
      <c r="E23" s="289"/>
    </row>
    <row r="24" spans="1:5" ht="25.5" x14ac:dyDescent="0.2">
      <c r="A24" s="288">
        <v>10</v>
      </c>
      <c r="B24" s="714" t="s">
        <v>127</v>
      </c>
      <c r="C24" s="714"/>
      <c r="D24" s="507">
        <v>-6311.5510000000004</v>
      </c>
      <c r="E24" s="289" t="s">
        <v>128</v>
      </c>
    </row>
    <row r="25" spans="1:5" x14ac:dyDescent="0.2">
      <c r="A25" s="288">
        <v>11</v>
      </c>
      <c r="B25" s="762" t="s">
        <v>129</v>
      </c>
      <c r="C25" s="762"/>
      <c r="D25" s="507">
        <v>0</v>
      </c>
      <c r="E25" s="289" t="s">
        <v>130</v>
      </c>
    </row>
    <row r="26" spans="1:5" ht="25.5" x14ac:dyDescent="0.2">
      <c r="A26" s="288">
        <v>12</v>
      </c>
      <c r="B26" s="762" t="s">
        <v>131</v>
      </c>
      <c r="C26" s="762"/>
      <c r="D26" s="507">
        <v>0</v>
      </c>
      <c r="E26" s="289" t="s">
        <v>132</v>
      </c>
    </row>
    <row r="27" spans="1:5" x14ac:dyDescent="0.2">
      <c r="A27" s="288">
        <v>13</v>
      </c>
      <c r="B27" s="762" t="s">
        <v>133</v>
      </c>
      <c r="C27" s="762"/>
      <c r="D27" s="507">
        <v>0</v>
      </c>
      <c r="E27" s="289" t="s">
        <v>134</v>
      </c>
    </row>
    <row r="28" spans="1:5" x14ac:dyDescent="0.2">
      <c r="A28" s="288">
        <v>14</v>
      </c>
      <c r="B28" s="762" t="s">
        <v>135</v>
      </c>
      <c r="C28" s="762"/>
      <c r="D28" s="507">
        <v>0</v>
      </c>
      <c r="E28" s="289" t="s">
        <v>136</v>
      </c>
    </row>
    <row r="29" spans="1:5" ht="25.5" x14ac:dyDescent="0.2">
      <c r="A29" s="288">
        <v>15</v>
      </c>
      <c r="B29" s="762" t="s">
        <v>135</v>
      </c>
      <c r="C29" s="762"/>
      <c r="D29" s="507">
        <v>0</v>
      </c>
      <c r="E29" s="289" t="s">
        <v>137</v>
      </c>
    </row>
    <row r="30" spans="1:5" ht="25.5" x14ac:dyDescent="0.2">
      <c r="A30" s="288">
        <v>16</v>
      </c>
      <c r="B30" s="762" t="s">
        <v>138</v>
      </c>
      <c r="C30" s="762"/>
      <c r="D30" s="507">
        <v>0</v>
      </c>
      <c r="E30" s="289" t="s">
        <v>139</v>
      </c>
    </row>
    <row r="31" spans="1:5" ht="25.5" x14ac:dyDescent="0.2">
      <c r="A31" s="288">
        <v>17</v>
      </c>
      <c r="B31" s="762" t="s">
        <v>140</v>
      </c>
      <c r="C31" s="762"/>
      <c r="D31" s="507">
        <v>0</v>
      </c>
      <c r="E31" s="289" t="s">
        <v>141</v>
      </c>
    </row>
    <row r="32" spans="1:5" ht="38.25" x14ac:dyDescent="0.2">
      <c r="A32" s="288">
        <v>18</v>
      </c>
      <c r="B32" s="762" t="s">
        <v>142</v>
      </c>
      <c r="C32" s="762"/>
      <c r="D32" s="507">
        <v>0</v>
      </c>
      <c r="E32" s="289" t="s">
        <v>143</v>
      </c>
    </row>
    <row r="33" spans="1:5" ht="51" x14ac:dyDescent="0.2">
      <c r="A33" s="288">
        <v>19</v>
      </c>
      <c r="B33" s="762" t="s">
        <v>144</v>
      </c>
      <c r="C33" s="762"/>
      <c r="D33" s="507">
        <v>0</v>
      </c>
      <c r="E33" s="289" t="s">
        <v>145</v>
      </c>
    </row>
    <row r="34" spans="1:5" x14ac:dyDescent="0.2">
      <c r="A34" s="288">
        <v>20</v>
      </c>
      <c r="B34" s="762" t="s">
        <v>126</v>
      </c>
      <c r="C34" s="762"/>
      <c r="D34" s="507">
        <v>0</v>
      </c>
      <c r="E34" s="289"/>
    </row>
    <row r="35" spans="1:5" ht="25.5" x14ac:dyDescent="0.2">
      <c r="A35" s="295" t="s">
        <v>16</v>
      </c>
      <c r="B35" s="762" t="s">
        <v>146</v>
      </c>
      <c r="C35" s="762"/>
      <c r="D35" s="507">
        <v>0</v>
      </c>
      <c r="E35" s="289" t="s">
        <v>147</v>
      </c>
    </row>
    <row r="36" spans="1:5" ht="25.5" x14ac:dyDescent="0.2">
      <c r="A36" s="295" t="s">
        <v>17</v>
      </c>
      <c r="B36" s="762" t="s">
        <v>148</v>
      </c>
      <c r="C36" s="762"/>
      <c r="D36" s="507">
        <v>0</v>
      </c>
      <c r="E36" s="289" t="s">
        <v>149</v>
      </c>
    </row>
    <row r="37" spans="1:5" ht="51" x14ac:dyDescent="0.2">
      <c r="A37" s="295" t="s">
        <v>100</v>
      </c>
      <c r="B37" s="762" t="s">
        <v>150</v>
      </c>
      <c r="C37" s="762"/>
      <c r="D37" s="507">
        <v>0</v>
      </c>
      <c r="E37" s="289" t="s">
        <v>151</v>
      </c>
    </row>
    <row r="38" spans="1:5" ht="25.5" x14ac:dyDescent="0.2">
      <c r="A38" s="295" t="s">
        <v>101</v>
      </c>
      <c r="B38" s="762" t="s">
        <v>152</v>
      </c>
      <c r="C38" s="762"/>
      <c r="D38" s="507">
        <v>0</v>
      </c>
      <c r="E38" s="289" t="s">
        <v>153</v>
      </c>
    </row>
    <row r="39" spans="1:5" ht="38.25" x14ac:dyDescent="0.2">
      <c r="A39" s="288">
        <v>21</v>
      </c>
      <c r="B39" s="762" t="s">
        <v>154</v>
      </c>
      <c r="C39" s="762"/>
      <c r="D39" s="507">
        <v>0</v>
      </c>
      <c r="E39" s="289" t="s">
        <v>155</v>
      </c>
    </row>
    <row r="40" spans="1:5" x14ac:dyDescent="0.2">
      <c r="A40" s="288">
        <v>22</v>
      </c>
      <c r="B40" s="762" t="s">
        <v>156</v>
      </c>
      <c r="C40" s="762"/>
      <c r="D40" s="507">
        <v>0</v>
      </c>
      <c r="E40" s="289" t="s">
        <v>157</v>
      </c>
    </row>
    <row r="41" spans="1:5" ht="25.5" x14ac:dyDescent="0.2">
      <c r="A41" s="288">
        <v>23</v>
      </c>
      <c r="B41" s="762" t="s">
        <v>158</v>
      </c>
      <c r="C41" s="762"/>
      <c r="D41" s="507">
        <v>0</v>
      </c>
      <c r="E41" s="289" t="s">
        <v>159</v>
      </c>
    </row>
    <row r="42" spans="1:5" x14ac:dyDescent="0.2">
      <c r="A42" s="288">
        <v>24</v>
      </c>
      <c r="B42" s="762" t="s">
        <v>126</v>
      </c>
      <c r="C42" s="762"/>
      <c r="D42" s="507">
        <v>0</v>
      </c>
      <c r="E42" s="289"/>
    </row>
    <row r="43" spans="1:5" ht="38.25" x14ac:dyDescent="0.2">
      <c r="A43" s="288">
        <v>25</v>
      </c>
      <c r="B43" s="762" t="s">
        <v>160</v>
      </c>
      <c r="C43" s="762"/>
      <c r="D43" s="507">
        <v>0</v>
      </c>
      <c r="E43" s="289" t="s">
        <v>155</v>
      </c>
    </row>
    <row r="44" spans="1:5" ht="25.5" x14ac:dyDescent="0.2">
      <c r="A44" s="288" t="s">
        <v>161</v>
      </c>
      <c r="B44" s="762" t="s">
        <v>163</v>
      </c>
      <c r="C44" s="762"/>
      <c r="D44" s="507">
        <v>0</v>
      </c>
      <c r="E44" s="289" t="s">
        <v>164</v>
      </c>
    </row>
    <row r="45" spans="1:5" ht="25.5" x14ac:dyDescent="0.2">
      <c r="A45" s="288" t="s">
        <v>162</v>
      </c>
      <c r="B45" s="762" t="s">
        <v>165</v>
      </c>
      <c r="C45" s="762"/>
      <c r="D45" s="507">
        <v>0</v>
      </c>
      <c r="E45" s="289" t="s">
        <v>166</v>
      </c>
    </row>
    <row r="46" spans="1:5" x14ac:dyDescent="0.2">
      <c r="A46" s="288">
        <v>27</v>
      </c>
      <c r="B46" s="762" t="s">
        <v>167</v>
      </c>
      <c r="C46" s="762"/>
      <c r="D46" s="507">
        <v>0</v>
      </c>
      <c r="E46" s="289" t="s">
        <v>168</v>
      </c>
    </row>
    <row r="47" spans="1:5" ht="25.5" x14ac:dyDescent="0.2">
      <c r="A47" s="288">
        <v>28</v>
      </c>
      <c r="B47" s="817" t="s">
        <v>169</v>
      </c>
      <c r="C47" s="817"/>
      <c r="D47" s="508">
        <f>SUM(D21:D35,D39,D40,D44,D46)</f>
        <v>-35317.381999999998</v>
      </c>
      <c r="E47" s="289" t="s">
        <v>170</v>
      </c>
    </row>
    <row r="48" spans="1:5" ht="25.5" x14ac:dyDescent="0.2">
      <c r="A48" s="288">
        <v>29</v>
      </c>
      <c r="B48" s="817" t="s">
        <v>171</v>
      </c>
      <c r="C48" s="817"/>
      <c r="D48" s="508">
        <f>D19+D47</f>
        <v>223107.39600000001</v>
      </c>
      <c r="E48" s="289" t="s">
        <v>172</v>
      </c>
    </row>
    <row r="49" spans="1:5" x14ac:dyDescent="0.2">
      <c r="A49" s="835" t="s">
        <v>173</v>
      </c>
      <c r="B49" s="836"/>
      <c r="C49" s="836"/>
      <c r="D49" s="836"/>
      <c r="E49" s="837"/>
    </row>
    <row r="50" spans="1:5" x14ac:dyDescent="0.2">
      <c r="A50" s="288">
        <v>30</v>
      </c>
      <c r="B50" s="762" t="s">
        <v>103</v>
      </c>
      <c r="C50" s="762"/>
      <c r="D50" s="509">
        <v>0</v>
      </c>
      <c r="E50" s="289" t="s">
        <v>174</v>
      </c>
    </row>
    <row r="51" spans="1:5" x14ac:dyDescent="0.2">
      <c r="A51" s="288">
        <v>31</v>
      </c>
      <c r="B51" s="762" t="s">
        <v>175</v>
      </c>
      <c r="C51" s="762"/>
      <c r="D51" s="509">
        <v>0</v>
      </c>
      <c r="E51" s="289"/>
    </row>
    <row r="52" spans="1:5" x14ac:dyDescent="0.2">
      <c r="A52" s="288">
        <v>32</v>
      </c>
      <c r="B52" s="762" t="s">
        <v>176</v>
      </c>
      <c r="C52" s="762"/>
      <c r="D52" s="509">
        <v>0</v>
      </c>
      <c r="E52" s="289"/>
    </row>
    <row r="53" spans="1:5" x14ac:dyDescent="0.2">
      <c r="A53" s="288">
        <v>33</v>
      </c>
      <c r="B53" s="762" t="s">
        <v>177</v>
      </c>
      <c r="C53" s="762"/>
      <c r="D53" s="509">
        <v>0</v>
      </c>
      <c r="E53" s="289" t="s">
        <v>178</v>
      </c>
    </row>
    <row r="54" spans="1:5" x14ac:dyDescent="0.2">
      <c r="A54" s="288">
        <v>34</v>
      </c>
      <c r="B54" s="762" t="s">
        <v>179</v>
      </c>
      <c r="C54" s="762"/>
      <c r="D54" s="509">
        <v>0</v>
      </c>
      <c r="E54" s="289" t="s">
        <v>180</v>
      </c>
    </row>
    <row r="55" spans="1:5" x14ac:dyDescent="0.2">
      <c r="A55" s="288">
        <v>35</v>
      </c>
      <c r="B55" s="762" t="s">
        <v>181</v>
      </c>
      <c r="C55" s="762"/>
      <c r="D55" s="509">
        <v>0</v>
      </c>
      <c r="E55" s="298" t="s">
        <v>178</v>
      </c>
    </row>
    <row r="56" spans="1:5" ht="25.5" x14ac:dyDescent="0.2">
      <c r="A56" s="288">
        <v>36</v>
      </c>
      <c r="B56" s="817" t="s">
        <v>182</v>
      </c>
      <c r="C56" s="817"/>
      <c r="D56" s="510">
        <v>0</v>
      </c>
      <c r="E56" s="289" t="s">
        <v>183</v>
      </c>
    </row>
    <row r="57" spans="1:5" x14ac:dyDescent="0.2">
      <c r="A57" s="819" t="s">
        <v>350</v>
      </c>
      <c r="B57" s="820"/>
      <c r="C57" s="820"/>
      <c r="D57" s="820"/>
      <c r="E57" s="821"/>
    </row>
    <row r="58" spans="1:5" ht="38.25" x14ac:dyDescent="0.2">
      <c r="A58" s="288">
        <v>37</v>
      </c>
      <c r="B58" s="762" t="s">
        <v>184</v>
      </c>
      <c r="C58" s="762"/>
      <c r="D58" s="511">
        <v>0</v>
      </c>
      <c r="E58" s="289" t="s">
        <v>185</v>
      </c>
    </row>
    <row r="59" spans="1:5" ht="25.5" x14ac:dyDescent="0.2">
      <c r="A59" s="288">
        <v>38</v>
      </c>
      <c r="B59" s="762" t="s">
        <v>186</v>
      </c>
      <c r="C59" s="762"/>
      <c r="D59" s="511">
        <v>0</v>
      </c>
      <c r="E59" s="289" t="s">
        <v>187</v>
      </c>
    </row>
    <row r="60" spans="1:5" ht="25.5" x14ac:dyDescent="0.2">
      <c r="A60" s="288">
        <v>39</v>
      </c>
      <c r="B60" s="762" t="s">
        <v>188</v>
      </c>
      <c r="C60" s="762"/>
      <c r="D60" s="511">
        <v>0</v>
      </c>
      <c r="E60" s="289" t="s">
        <v>189</v>
      </c>
    </row>
    <row r="61" spans="1:5" ht="25.5" x14ac:dyDescent="0.2">
      <c r="A61" s="288">
        <v>40</v>
      </c>
      <c r="B61" s="762" t="s">
        <v>190</v>
      </c>
      <c r="C61" s="762"/>
      <c r="D61" s="511">
        <v>0</v>
      </c>
      <c r="E61" s="289" t="s">
        <v>191</v>
      </c>
    </row>
    <row r="62" spans="1:5" x14ac:dyDescent="0.2">
      <c r="A62" s="288">
        <v>41</v>
      </c>
      <c r="B62" s="762" t="s">
        <v>126</v>
      </c>
      <c r="C62" s="762"/>
      <c r="D62" s="511">
        <v>0</v>
      </c>
      <c r="E62" s="289"/>
    </row>
    <row r="63" spans="1:5" x14ac:dyDescent="0.2">
      <c r="A63" s="288">
        <v>42</v>
      </c>
      <c r="B63" s="762" t="s">
        <v>192</v>
      </c>
      <c r="C63" s="762"/>
      <c r="D63" s="511">
        <v>0</v>
      </c>
      <c r="E63" s="289" t="s">
        <v>193</v>
      </c>
    </row>
    <row r="64" spans="1:5" x14ac:dyDescent="0.2">
      <c r="A64" s="288">
        <v>43</v>
      </c>
      <c r="B64" s="817" t="s">
        <v>194</v>
      </c>
      <c r="C64" s="817"/>
      <c r="D64" s="512">
        <v>0</v>
      </c>
      <c r="E64" s="289" t="s">
        <v>195</v>
      </c>
    </row>
    <row r="65" spans="1:5" ht="25.5" x14ac:dyDescent="0.2">
      <c r="A65" s="288">
        <v>44</v>
      </c>
      <c r="B65" s="817" t="s">
        <v>196</v>
      </c>
      <c r="C65" s="817"/>
      <c r="D65" s="512">
        <v>0</v>
      </c>
      <c r="E65" s="289" t="s">
        <v>197</v>
      </c>
    </row>
    <row r="66" spans="1:5" x14ac:dyDescent="0.2">
      <c r="A66" s="288">
        <v>45</v>
      </c>
      <c r="B66" s="817" t="s">
        <v>198</v>
      </c>
      <c r="C66" s="817"/>
      <c r="D66" s="512">
        <f>D48+D65</f>
        <v>223107.39600000001</v>
      </c>
      <c r="E66" s="289" t="s">
        <v>199</v>
      </c>
    </row>
    <row r="67" spans="1:5" x14ac:dyDescent="0.2">
      <c r="A67" s="819" t="s">
        <v>200</v>
      </c>
      <c r="B67" s="820"/>
      <c r="C67" s="820"/>
      <c r="D67" s="820"/>
      <c r="E67" s="821"/>
    </row>
    <row r="68" spans="1:5" x14ac:dyDescent="0.2">
      <c r="A68" s="288">
        <v>46</v>
      </c>
      <c r="B68" s="762" t="s">
        <v>103</v>
      </c>
      <c r="C68" s="762"/>
      <c r="D68" s="513">
        <v>0</v>
      </c>
      <c r="E68" s="289" t="s">
        <v>201</v>
      </c>
    </row>
    <row r="69" spans="1:5" x14ac:dyDescent="0.2">
      <c r="A69" s="288">
        <v>47</v>
      </c>
      <c r="B69" s="762" t="s">
        <v>202</v>
      </c>
      <c r="C69" s="762"/>
      <c r="D69" s="513">
        <v>0</v>
      </c>
      <c r="E69" s="289" t="s">
        <v>203</v>
      </c>
    </row>
    <row r="70" spans="1:5" x14ac:dyDescent="0.2">
      <c r="A70" s="288">
        <v>48</v>
      </c>
      <c r="B70" s="762" t="s">
        <v>204</v>
      </c>
      <c r="C70" s="762"/>
      <c r="D70" s="513">
        <v>0</v>
      </c>
      <c r="E70" s="289" t="s">
        <v>205</v>
      </c>
    </row>
    <row r="71" spans="1:5" x14ac:dyDescent="0.2">
      <c r="A71" s="288">
        <v>49</v>
      </c>
      <c r="B71" s="762" t="s">
        <v>181</v>
      </c>
      <c r="C71" s="762"/>
      <c r="D71" s="513">
        <v>0</v>
      </c>
      <c r="E71" s="289" t="s">
        <v>203</v>
      </c>
    </row>
    <row r="72" spans="1:5" x14ac:dyDescent="0.2">
      <c r="A72" s="288">
        <v>50</v>
      </c>
      <c r="B72" s="762" t="s">
        <v>206</v>
      </c>
      <c r="C72" s="762"/>
      <c r="D72" s="513">
        <v>0</v>
      </c>
      <c r="E72" s="289" t="s">
        <v>207</v>
      </c>
    </row>
    <row r="73" spans="1:5" x14ac:dyDescent="0.2">
      <c r="A73" s="288">
        <v>51</v>
      </c>
      <c r="B73" s="817" t="s">
        <v>208</v>
      </c>
      <c r="C73" s="817"/>
      <c r="D73" s="514">
        <v>0</v>
      </c>
      <c r="E73" s="289"/>
    </row>
    <row r="74" spans="1:5" x14ac:dyDescent="0.2">
      <c r="A74" s="819" t="s">
        <v>209</v>
      </c>
      <c r="B74" s="820"/>
      <c r="C74" s="820"/>
      <c r="D74" s="820"/>
      <c r="E74" s="821"/>
    </row>
    <row r="75" spans="1:5" ht="38.25" x14ac:dyDescent="0.2">
      <c r="A75" s="288">
        <v>52</v>
      </c>
      <c r="B75" s="762" t="s">
        <v>210</v>
      </c>
      <c r="C75" s="762"/>
      <c r="D75" s="515">
        <v>0</v>
      </c>
      <c r="E75" s="289" t="s">
        <v>211</v>
      </c>
    </row>
    <row r="76" spans="1:5" ht="25.5" x14ac:dyDescent="0.2">
      <c r="A76" s="288">
        <v>53</v>
      </c>
      <c r="B76" s="762" t="s">
        <v>212</v>
      </c>
      <c r="C76" s="762"/>
      <c r="D76" s="515">
        <v>0</v>
      </c>
      <c r="E76" s="289" t="s">
        <v>213</v>
      </c>
    </row>
    <row r="77" spans="1:5" ht="25.5" x14ac:dyDescent="0.2">
      <c r="A77" s="288">
        <v>54</v>
      </c>
      <c r="B77" s="762" t="s">
        <v>214</v>
      </c>
      <c r="C77" s="762"/>
      <c r="D77" s="515">
        <v>0</v>
      </c>
      <c r="E77" s="289" t="s">
        <v>215</v>
      </c>
    </row>
    <row r="78" spans="1:5" ht="25.5" x14ac:dyDescent="0.2">
      <c r="A78" s="288">
        <v>55</v>
      </c>
      <c r="B78" s="762" t="s">
        <v>216</v>
      </c>
      <c r="C78" s="762"/>
      <c r="D78" s="515">
        <v>0</v>
      </c>
      <c r="E78" s="289" t="s">
        <v>217</v>
      </c>
    </row>
    <row r="79" spans="1:5" x14ac:dyDescent="0.2">
      <c r="A79" s="288">
        <v>56</v>
      </c>
      <c r="B79" s="762" t="s">
        <v>126</v>
      </c>
      <c r="C79" s="762"/>
      <c r="D79" s="515">
        <v>0</v>
      </c>
      <c r="E79" s="289"/>
    </row>
    <row r="80" spans="1:5" x14ac:dyDescent="0.2">
      <c r="A80" s="288">
        <v>57</v>
      </c>
      <c r="B80" s="817" t="s">
        <v>218</v>
      </c>
      <c r="C80" s="817"/>
      <c r="D80" s="516">
        <v>0</v>
      </c>
      <c r="E80" s="289" t="s">
        <v>219</v>
      </c>
    </row>
    <row r="81" spans="1:5" ht="25.5" x14ac:dyDescent="0.2">
      <c r="A81" s="288">
        <v>58</v>
      </c>
      <c r="B81" s="817" t="s">
        <v>220</v>
      </c>
      <c r="C81" s="817"/>
      <c r="D81" s="516">
        <v>0</v>
      </c>
      <c r="E81" s="289" t="s">
        <v>221</v>
      </c>
    </row>
    <row r="82" spans="1:5" x14ac:dyDescent="0.2">
      <c r="A82" s="288">
        <v>59</v>
      </c>
      <c r="B82" s="817" t="s">
        <v>222</v>
      </c>
      <c r="C82" s="817"/>
      <c r="D82" s="516">
        <f>D66+D81</f>
        <v>223107.39600000001</v>
      </c>
      <c r="E82" s="289" t="s">
        <v>223</v>
      </c>
    </row>
    <row r="83" spans="1:5" x14ac:dyDescent="0.2">
      <c r="A83" s="288">
        <v>60</v>
      </c>
      <c r="B83" s="838" t="s">
        <v>224</v>
      </c>
      <c r="C83" s="838"/>
      <c r="D83" s="516">
        <v>1174355.18</v>
      </c>
      <c r="E83" s="289"/>
    </row>
    <row r="84" spans="1:5" x14ac:dyDescent="0.2">
      <c r="A84" s="819" t="s">
        <v>225</v>
      </c>
      <c r="B84" s="820"/>
      <c r="C84" s="820"/>
      <c r="D84" s="820"/>
      <c r="E84" s="821"/>
    </row>
    <row r="85" spans="1:5" x14ac:dyDescent="0.2">
      <c r="A85" s="288">
        <v>61</v>
      </c>
      <c r="B85" s="817" t="s">
        <v>226</v>
      </c>
      <c r="C85" s="817"/>
      <c r="D85" s="623">
        <v>18.998000000000001</v>
      </c>
      <c r="E85" s="289" t="s">
        <v>227</v>
      </c>
    </row>
    <row r="86" spans="1:5" x14ac:dyDescent="0.2">
      <c r="A86" s="288">
        <v>62</v>
      </c>
      <c r="B86" s="817" t="s">
        <v>228</v>
      </c>
      <c r="C86" s="817"/>
      <c r="D86" s="623">
        <v>18.998000000000001</v>
      </c>
      <c r="E86" s="289" t="s">
        <v>229</v>
      </c>
    </row>
    <row r="87" spans="1:5" x14ac:dyDescent="0.2">
      <c r="A87" s="288">
        <v>63</v>
      </c>
      <c r="B87" s="817" t="s">
        <v>230</v>
      </c>
      <c r="C87" s="817"/>
      <c r="D87" s="623">
        <v>18.998000000000001</v>
      </c>
      <c r="E87" s="289" t="s">
        <v>231</v>
      </c>
    </row>
    <row r="88" spans="1:5" ht="51" x14ac:dyDescent="0.2">
      <c r="A88" s="288">
        <v>64</v>
      </c>
      <c r="B88" s="838" t="s">
        <v>1146</v>
      </c>
      <c r="C88" s="838"/>
      <c r="D88" s="518">
        <v>7.0000000000000007E-2</v>
      </c>
      <c r="E88" s="289" t="s">
        <v>232</v>
      </c>
    </row>
    <row r="89" spans="1:5" x14ac:dyDescent="0.2">
      <c r="A89" s="288">
        <v>65</v>
      </c>
      <c r="B89" s="838" t="s">
        <v>233</v>
      </c>
      <c r="C89" s="838"/>
      <c r="D89" s="518">
        <v>2.5000000000000001E-2</v>
      </c>
      <c r="E89" s="289"/>
    </row>
    <row r="90" spans="1:5" x14ac:dyDescent="0.2">
      <c r="A90" s="288">
        <v>66</v>
      </c>
      <c r="B90" s="838" t="s">
        <v>234</v>
      </c>
      <c r="C90" s="838"/>
      <c r="D90" s="518">
        <v>0</v>
      </c>
      <c r="E90" s="289"/>
    </row>
    <row r="91" spans="1:5" x14ac:dyDescent="0.2">
      <c r="A91" s="288">
        <v>67</v>
      </c>
      <c r="B91" s="838" t="s">
        <v>235</v>
      </c>
      <c r="C91" s="838"/>
      <c r="D91" s="518">
        <v>0</v>
      </c>
      <c r="E91" s="289"/>
    </row>
    <row r="92" spans="1:5" ht="25.5" x14ac:dyDescent="0.2">
      <c r="A92" s="295" t="s">
        <v>102</v>
      </c>
      <c r="B92" s="838" t="s">
        <v>236</v>
      </c>
      <c r="C92" s="838"/>
      <c r="D92" s="518">
        <v>0</v>
      </c>
      <c r="E92" s="289"/>
    </row>
    <row r="93" spans="1:5" ht="51" x14ac:dyDescent="0.2">
      <c r="A93" s="288">
        <v>68</v>
      </c>
      <c r="B93" s="838" t="s">
        <v>237</v>
      </c>
      <c r="C93" s="838"/>
      <c r="D93" s="518">
        <f>ROUND((D19-0.08*D19)/D83,2)</f>
        <v>0.2</v>
      </c>
      <c r="E93" s="289" t="s">
        <v>238</v>
      </c>
    </row>
    <row r="94" spans="1:5" x14ac:dyDescent="0.2">
      <c r="A94" s="288">
        <v>69</v>
      </c>
      <c r="B94" s="762" t="s">
        <v>239</v>
      </c>
      <c r="C94" s="762"/>
      <c r="D94" s="517">
        <v>0</v>
      </c>
      <c r="E94" s="289"/>
    </row>
    <row r="95" spans="1:5" x14ac:dyDescent="0.2">
      <c r="A95" s="288">
        <v>70</v>
      </c>
      <c r="B95" s="762" t="s">
        <v>239</v>
      </c>
      <c r="C95" s="762"/>
      <c r="D95" s="517">
        <v>0</v>
      </c>
      <c r="E95" s="289"/>
    </row>
    <row r="96" spans="1:5" x14ac:dyDescent="0.2">
      <c r="A96" s="288">
        <v>71</v>
      </c>
      <c r="B96" s="762" t="s">
        <v>240</v>
      </c>
      <c r="C96" s="762"/>
      <c r="D96" s="517">
        <v>0</v>
      </c>
      <c r="E96" s="289"/>
    </row>
    <row r="97" spans="1:5" x14ac:dyDescent="0.2">
      <c r="A97" s="819" t="s">
        <v>241</v>
      </c>
      <c r="B97" s="820"/>
      <c r="C97" s="820"/>
      <c r="D97" s="820"/>
      <c r="E97" s="821"/>
    </row>
    <row r="98" spans="1:5" ht="63.75" x14ac:dyDescent="0.2">
      <c r="A98" s="288">
        <v>72</v>
      </c>
      <c r="B98" s="762" t="s">
        <v>242</v>
      </c>
      <c r="C98" s="762"/>
      <c r="D98" s="519">
        <v>0</v>
      </c>
      <c r="E98" s="289" t="s">
        <v>243</v>
      </c>
    </row>
    <row r="99" spans="1:5" ht="25.5" x14ac:dyDescent="0.2">
      <c r="A99" s="288">
        <v>73</v>
      </c>
      <c r="B99" s="762" t="s">
        <v>244</v>
      </c>
      <c r="C99" s="762"/>
      <c r="D99" s="519">
        <v>0</v>
      </c>
      <c r="E99" s="289" t="s">
        <v>245</v>
      </c>
    </row>
    <row r="100" spans="1:5" x14ac:dyDescent="0.2">
      <c r="A100" s="288">
        <v>74</v>
      </c>
      <c r="B100" s="762" t="s">
        <v>126</v>
      </c>
      <c r="C100" s="762"/>
      <c r="D100" s="519">
        <v>0</v>
      </c>
      <c r="E100" s="289"/>
    </row>
    <row r="101" spans="1:5" ht="25.5" x14ac:dyDescent="0.2">
      <c r="A101" s="288">
        <v>75</v>
      </c>
      <c r="B101" s="762" t="s">
        <v>246</v>
      </c>
      <c r="C101" s="762"/>
      <c r="D101" s="519">
        <v>0</v>
      </c>
      <c r="E101" s="289" t="s">
        <v>247</v>
      </c>
    </row>
    <row r="102" spans="1:5" x14ac:dyDescent="0.2">
      <c r="A102" s="819" t="s">
        <v>248</v>
      </c>
      <c r="B102" s="820"/>
      <c r="C102" s="820"/>
      <c r="D102" s="820"/>
      <c r="E102" s="821"/>
    </row>
    <row r="103" spans="1:5" x14ac:dyDescent="0.2">
      <c r="A103" s="288">
        <v>76</v>
      </c>
      <c r="B103" s="762" t="s">
        <v>249</v>
      </c>
      <c r="C103" s="762"/>
      <c r="D103" s="520">
        <v>0</v>
      </c>
      <c r="E103" s="289" t="s">
        <v>250</v>
      </c>
    </row>
    <row r="104" spans="1:5" x14ac:dyDescent="0.2">
      <c r="A104" s="288">
        <v>77</v>
      </c>
      <c r="B104" s="762" t="s">
        <v>251</v>
      </c>
      <c r="C104" s="762"/>
      <c r="D104" s="520">
        <v>0</v>
      </c>
      <c r="E104" s="289" t="s">
        <v>250</v>
      </c>
    </row>
    <row r="105" spans="1:5" x14ac:dyDescent="0.2">
      <c r="A105" s="288">
        <v>78</v>
      </c>
      <c r="B105" s="762" t="s">
        <v>252</v>
      </c>
      <c r="C105" s="762"/>
      <c r="D105" s="520">
        <v>0</v>
      </c>
      <c r="E105" s="289" t="s">
        <v>250</v>
      </c>
    </row>
    <row r="106" spans="1:5" x14ac:dyDescent="0.2">
      <c r="A106" s="288">
        <v>79</v>
      </c>
      <c r="B106" s="762" t="s">
        <v>253</v>
      </c>
      <c r="C106" s="762"/>
      <c r="D106" s="520">
        <v>0</v>
      </c>
      <c r="E106" s="298" t="s">
        <v>250</v>
      </c>
    </row>
    <row r="107" spans="1:5" x14ac:dyDescent="0.2">
      <c r="A107" s="819" t="s">
        <v>254</v>
      </c>
      <c r="B107" s="820"/>
      <c r="C107" s="820"/>
      <c r="D107" s="820"/>
      <c r="E107" s="821"/>
    </row>
    <row r="108" spans="1:5" ht="25.5" x14ac:dyDescent="0.2">
      <c r="A108" s="288">
        <v>80</v>
      </c>
      <c r="B108" s="762" t="s">
        <v>255</v>
      </c>
      <c r="C108" s="762"/>
      <c r="D108" s="521">
        <v>0</v>
      </c>
      <c r="E108" s="289" t="s">
        <v>256</v>
      </c>
    </row>
    <row r="109" spans="1:5" ht="25.5" x14ac:dyDescent="0.2">
      <c r="A109" s="288">
        <v>81</v>
      </c>
      <c r="B109" s="762" t="s">
        <v>257</v>
      </c>
      <c r="C109" s="762"/>
      <c r="D109" s="521">
        <v>0</v>
      </c>
      <c r="E109" s="289" t="s">
        <v>256</v>
      </c>
    </row>
    <row r="110" spans="1:5" ht="25.5" x14ac:dyDescent="0.2">
      <c r="A110" s="288">
        <v>82</v>
      </c>
      <c r="B110" s="762" t="s">
        <v>258</v>
      </c>
      <c r="C110" s="762"/>
      <c r="D110" s="521">
        <v>0</v>
      </c>
      <c r="E110" s="289" t="s">
        <v>259</v>
      </c>
    </row>
    <row r="111" spans="1:5" ht="25.5" x14ac:dyDescent="0.2">
      <c r="A111" s="288">
        <v>83</v>
      </c>
      <c r="B111" s="762" t="s">
        <v>260</v>
      </c>
      <c r="C111" s="762"/>
      <c r="D111" s="521">
        <v>0</v>
      </c>
      <c r="E111" s="289" t="s">
        <v>259</v>
      </c>
    </row>
    <row r="112" spans="1:5" ht="25.5" x14ac:dyDescent="0.2">
      <c r="A112" s="288">
        <v>84</v>
      </c>
      <c r="B112" s="762" t="s">
        <v>261</v>
      </c>
      <c r="C112" s="762"/>
      <c r="D112" s="521">
        <v>0</v>
      </c>
      <c r="E112" s="289" t="s">
        <v>262</v>
      </c>
    </row>
    <row r="113" spans="1:5" ht="26.25" thickBot="1" x14ac:dyDescent="0.25">
      <c r="A113" s="290">
        <v>85</v>
      </c>
      <c r="B113" s="764" t="s">
        <v>263</v>
      </c>
      <c r="C113" s="764"/>
      <c r="D113" s="522">
        <v>0</v>
      </c>
      <c r="E113" s="299" t="s">
        <v>262</v>
      </c>
    </row>
    <row r="114" spans="1:5" x14ac:dyDescent="0.2">
      <c r="A114" s="799" t="s">
        <v>1358</v>
      </c>
      <c r="B114" s="800"/>
      <c r="C114" s="800"/>
      <c r="D114" s="800"/>
      <c r="E114" s="801"/>
    </row>
    <row r="115" spans="1:5" ht="13.5" thickBot="1" x14ac:dyDescent="0.25">
      <c r="A115" s="474"/>
      <c r="B115" s="475"/>
      <c r="C115" s="475"/>
      <c r="D115" s="475"/>
      <c r="E115" s="476"/>
    </row>
    <row r="116" spans="1:5" ht="26.25" thickBot="1" x14ac:dyDescent="0.25">
      <c r="A116" s="735" t="s">
        <v>1132</v>
      </c>
      <c r="B116" s="798"/>
      <c r="C116" s="798"/>
      <c r="D116" s="798"/>
      <c r="E116" s="477" t="s">
        <v>614</v>
      </c>
    </row>
    <row r="117" spans="1:5" s="274" customFormat="1" x14ac:dyDescent="0.25">
      <c r="A117" s="802" t="s">
        <v>1131</v>
      </c>
      <c r="B117" s="803"/>
      <c r="C117" s="803"/>
      <c r="D117" s="585" t="s">
        <v>1415</v>
      </c>
      <c r="E117" s="810" t="s">
        <v>1147</v>
      </c>
    </row>
    <row r="118" spans="1:5" s="258" customFormat="1" x14ac:dyDescent="0.25">
      <c r="A118" s="804" t="s">
        <v>1133</v>
      </c>
      <c r="B118" s="805"/>
      <c r="C118" s="805"/>
      <c r="D118" s="585" t="s">
        <v>1415</v>
      </c>
      <c r="E118" s="811"/>
    </row>
    <row r="119" spans="1:5" s="256" customFormat="1" x14ac:dyDescent="0.25">
      <c r="A119" s="804" t="s">
        <v>1134</v>
      </c>
      <c r="B119" s="805"/>
      <c r="C119" s="805"/>
      <c r="D119" s="585" t="s">
        <v>1415</v>
      </c>
      <c r="E119" s="811"/>
    </row>
    <row r="120" spans="1:5" s="258" customFormat="1" ht="13.5" thickBot="1" x14ac:dyDescent="0.3">
      <c r="A120" s="806" t="s">
        <v>1135</v>
      </c>
      <c r="B120" s="807"/>
      <c r="C120" s="807"/>
      <c r="D120" s="585" t="s">
        <v>1415</v>
      </c>
      <c r="E120" s="812"/>
    </row>
    <row r="121" spans="1:5" s="258" customFormat="1" ht="26.25" thickBot="1" x14ac:dyDescent="0.3">
      <c r="A121" s="808" t="s">
        <v>1136</v>
      </c>
      <c r="B121" s="809"/>
      <c r="C121" s="809"/>
      <c r="D121" s="586"/>
      <c r="E121" s="587" t="s">
        <v>1148</v>
      </c>
    </row>
    <row r="122" spans="1:5" x14ac:dyDescent="0.2">
      <c r="A122" s="813" t="s">
        <v>1359</v>
      </c>
      <c r="B122" s="814"/>
      <c r="C122" s="814"/>
      <c r="D122" s="815"/>
      <c r="E122" s="816"/>
    </row>
    <row r="123" spans="1:5" x14ac:dyDescent="0.2">
      <c r="A123" s="300"/>
      <c r="B123" s="301"/>
      <c r="C123" s="301"/>
      <c r="D123" s="301"/>
      <c r="E123" s="301"/>
    </row>
    <row r="124" spans="1:5" x14ac:dyDescent="0.2">
      <c r="A124" s="839" t="s">
        <v>264</v>
      </c>
      <c r="B124" s="840"/>
      <c r="C124" s="840"/>
      <c r="D124" s="840"/>
      <c r="E124" s="840"/>
    </row>
    <row r="125" spans="1:5" x14ac:dyDescent="0.2">
      <c r="A125" s="841" t="s">
        <v>265</v>
      </c>
      <c r="B125" s="842"/>
      <c r="C125" s="842"/>
      <c r="D125" s="842"/>
      <c r="E125" s="843"/>
    </row>
    <row r="126" spans="1:5" x14ac:dyDescent="0.2">
      <c r="A126" s="287">
        <v>1</v>
      </c>
      <c r="B126" s="797" t="s">
        <v>378</v>
      </c>
      <c r="C126" s="797"/>
      <c r="D126" s="797"/>
      <c r="E126" s="797"/>
    </row>
    <row r="127" spans="1:5" x14ac:dyDescent="0.2">
      <c r="A127" s="288">
        <v>2</v>
      </c>
      <c r="B127" s="797" t="s">
        <v>266</v>
      </c>
      <c r="C127" s="797"/>
      <c r="D127" s="797"/>
      <c r="E127" s="797"/>
    </row>
    <row r="128" spans="1:5" x14ac:dyDescent="0.2">
      <c r="A128" s="288">
        <v>3</v>
      </c>
      <c r="B128" s="797" t="s">
        <v>267</v>
      </c>
      <c r="C128" s="797"/>
      <c r="D128" s="797"/>
      <c r="E128" s="797"/>
    </row>
    <row r="129" spans="1:5" x14ac:dyDescent="0.2">
      <c r="A129" s="302" t="s">
        <v>98</v>
      </c>
      <c r="B129" s="797" t="s">
        <v>268</v>
      </c>
      <c r="C129" s="797"/>
      <c r="D129" s="797"/>
      <c r="E129" s="797"/>
    </row>
    <row r="130" spans="1:5" x14ac:dyDescent="0.2">
      <c r="A130" s="288">
        <v>4</v>
      </c>
      <c r="B130" s="797" t="s">
        <v>269</v>
      </c>
      <c r="C130" s="797"/>
      <c r="D130" s="797"/>
      <c r="E130" s="797"/>
    </row>
    <row r="131" spans="1:5" x14ac:dyDescent="0.2">
      <c r="A131" s="288">
        <v>5</v>
      </c>
      <c r="B131" s="797" t="s">
        <v>270</v>
      </c>
      <c r="C131" s="797"/>
      <c r="D131" s="797"/>
      <c r="E131" s="797"/>
    </row>
    <row r="132" spans="1:5" x14ac:dyDescent="0.2">
      <c r="A132" s="302" t="s">
        <v>99</v>
      </c>
      <c r="B132" s="797" t="s">
        <v>271</v>
      </c>
      <c r="C132" s="797"/>
      <c r="D132" s="797"/>
      <c r="E132" s="797"/>
    </row>
    <row r="133" spans="1:5" x14ac:dyDescent="0.2">
      <c r="A133" s="288">
        <v>6</v>
      </c>
      <c r="B133" s="797" t="s">
        <v>272</v>
      </c>
      <c r="C133" s="797"/>
      <c r="D133" s="797"/>
      <c r="E133" s="797"/>
    </row>
    <row r="134" spans="1:5" x14ac:dyDescent="0.2">
      <c r="A134" s="288">
        <v>7</v>
      </c>
      <c r="B134" s="797" t="s">
        <v>273</v>
      </c>
      <c r="C134" s="797"/>
      <c r="D134" s="797"/>
      <c r="E134" s="797"/>
    </row>
    <row r="135" spans="1:5" x14ac:dyDescent="0.2">
      <c r="A135" s="288">
        <v>8</v>
      </c>
      <c r="B135" s="797" t="s">
        <v>274</v>
      </c>
      <c r="C135" s="797"/>
      <c r="D135" s="797"/>
      <c r="E135" s="797"/>
    </row>
    <row r="136" spans="1:5" x14ac:dyDescent="0.2">
      <c r="A136" s="288">
        <v>9</v>
      </c>
      <c r="B136" s="797" t="s">
        <v>275</v>
      </c>
      <c r="C136" s="797"/>
      <c r="D136" s="797"/>
      <c r="E136" s="797"/>
    </row>
    <row r="137" spans="1:5" x14ac:dyDescent="0.2">
      <c r="A137" s="288">
        <v>10</v>
      </c>
      <c r="B137" s="797" t="s">
        <v>276</v>
      </c>
      <c r="C137" s="797"/>
      <c r="D137" s="797"/>
      <c r="E137" s="797"/>
    </row>
    <row r="138" spans="1:5" x14ac:dyDescent="0.2">
      <c r="A138" s="288">
        <v>11</v>
      </c>
      <c r="B138" s="797" t="s">
        <v>277</v>
      </c>
      <c r="C138" s="797"/>
      <c r="D138" s="797"/>
      <c r="E138" s="797"/>
    </row>
    <row r="139" spans="1:5" x14ac:dyDescent="0.2">
      <c r="A139" s="288">
        <v>12</v>
      </c>
      <c r="B139" s="797" t="s">
        <v>278</v>
      </c>
      <c r="C139" s="797"/>
      <c r="D139" s="797"/>
      <c r="E139" s="797"/>
    </row>
    <row r="140" spans="1:5" x14ac:dyDescent="0.2">
      <c r="A140" s="288">
        <v>13</v>
      </c>
      <c r="B140" s="797" t="s">
        <v>279</v>
      </c>
      <c r="C140" s="797"/>
      <c r="D140" s="797"/>
      <c r="E140" s="797"/>
    </row>
    <row r="141" spans="1:5" x14ac:dyDescent="0.2">
      <c r="A141" s="288">
        <v>14</v>
      </c>
      <c r="B141" s="797" t="s">
        <v>280</v>
      </c>
      <c r="C141" s="797"/>
      <c r="D141" s="797"/>
      <c r="E141" s="797"/>
    </row>
    <row r="142" spans="1:5" x14ac:dyDescent="0.2">
      <c r="A142" s="288">
        <v>15</v>
      </c>
      <c r="B142" s="797" t="s">
        <v>281</v>
      </c>
      <c r="C142" s="797"/>
      <c r="D142" s="797"/>
      <c r="E142" s="797"/>
    </row>
    <row r="143" spans="1:5" x14ac:dyDescent="0.2">
      <c r="A143" s="288">
        <v>16</v>
      </c>
      <c r="B143" s="797" t="s">
        <v>282</v>
      </c>
      <c r="C143" s="797"/>
      <c r="D143" s="797"/>
      <c r="E143" s="797"/>
    </row>
    <row r="144" spans="1:5" x14ac:dyDescent="0.2">
      <c r="A144" s="288">
        <v>17</v>
      </c>
      <c r="B144" s="797" t="s">
        <v>283</v>
      </c>
      <c r="C144" s="797"/>
      <c r="D144" s="797"/>
      <c r="E144" s="797"/>
    </row>
    <row r="145" spans="1:5" x14ac:dyDescent="0.2">
      <c r="A145" s="288">
        <v>18</v>
      </c>
      <c r="B145" s="797" t="s">
        <v>284</v>
      </c>
      <c r="C145" s="797"/>
      <c r="D145" s="797"/>
      <c r="E145" s="797"/>
    </row>
    <row r="146" spans="1:5" x14ac:dyDescent="0.2">
      <c r="A146" s="288">
        <v>19</v>
      </c>
      <c r="B146" s="797" t="s">
        <v>285</v>
      </c>
      <c r="C146" s="797"/>
      <c r="D146" s="797"/>
      <c r="E146" s="797"/>
    </row>
    <row r="147" spans="1:5" x14ac:dyDescent="0.2">
      <c r="A147" s="288">
        <v>20</v>
      </c>
      <c r="B147" s="797" t="s">
        <v>275</v>
      </c>
      <c r="C147" s="797"/>
      <c r="D147" s="797"/>
      <c r="E147" s="797"/>
    </row>
    <row r="148" spans="1:5" ht="25.5" x14ac:dyDescent="0.2">
      <c r="A148" s="302" t="s">
        <v>16</v>
      </c>
      <c r="B148" s="797" t="s">
        <v>286</v>
      </c>
      <c r="C148" s="797"/>
      <c r="D148" s="797"/>
      <c r="E148" s="797"/>
    </row>
    <row r="149" spans="1:5" ht="25.5" x14ac:dyDescent="0.2">
      <c r="A149" s="302" t="s">
        <v>17</v>
      </c>
      <c r="B149" s="797" t="s">
        <v>287</v>
      </c>
      <c r="C149" s="797"/>
      <c r="D149" s="797"/>
      <c r="E149" s="797"/>
    </row>
    <row r="150" spans="1:5" ht="25.5" x14ac:dyDescent="0.2">
      <c r="A150" s="302" t="s">
        <v>100</v>
      </c>
      <c r="B150" s="797" t="s">
        <v>288</v>
      </c>
      <c r="C150" s="797"/>
      <c r="D150" s="797"/>
      <c r="E150" s="797"/>
    </row>
    <row r="151" spans="1:5" ht="25.5" x14ac:dyDescent="0.2">
      <c r="A151" s="302" t="s">
        <v>101</v>
      </c>
      <c r="B151" s="797" t="s">
        <v>289</v>
      </c>
      <c r="C151" s="797"/>
      <c r="D151" s="797"/>
      <c r="E151" s="797"/>
    </row>
    <row r="152" spans="1:5" x14ac:dyDescent="0.2">
      <c r="A152" s="288">
        <v>21</v>
      </c>
      <c r="B152" s="797" t="s">
        <v>290</v>
      </c>
      <c r="C152" s="797"/>
      <c r="D152" s="797"/>
      <c r="E152" s="797"/>
    </row>
    <row r="153" spans="1:5" x14ac:dyDescent="0.2">
      <c r="A153" s="288">
        <v>22</v>
      </c>
      <c r="B153" s="797" t="s">
        <v>291</v>
      </c>
      <c r="C153" s="797"/>
      <c r="D153" s="797"/>
      <c r="E153" s="797"/>
    </row>
    <row r="154" spans="1:5" x14ac:dyDescent="0.2">
      <c r="A154" s="288">
        <v>23</v>
      </c>
      <c r="B154" s="797" t="s">
        <v>292</v>
      </c>
      <c r="C154" s="797"/>
      <c r="D154" s="797"/>
      <c r="E154" s="797"/>
    </row>
    <row r="155" spans="1:5" x14ac:dyDescent="0.2">
      <c r="A155" s="288">
        <v>24</v>
      </c>
      <c r="B155" s="797" t="s">
        <v>275</v>
      </c>
      <c r="C155" s="797"/>
      <c r="D155" s="797"/>
      <c r="E155" s="797"/>
    </row>
    <row r="156" spans="1:5" x14ac:dyDescent="0.2">
      <c r="A156" s="288">
        <v>25</v>
      </c>
      <c r="B156" s="797" t="s">
        <v>293</v>
      </c>
      <c r="C156" s="797"/>
      <c r="D156" s="797"/>
      <c r="E156" s="797"/>
    </row>
    <row r="157" spans="1:5" ht="25.5" x14ac:dyDescent="0.2">
      <c r="A157" s="302" t="s">
        <v>161</v>
      </c>
      <c r="B157" s="797" t="s">
        <v>294</v>
      </c>
      <c r="C157" s="797"/>
      <c r="D157" s="797"/>
      <c r="E157" s="797"/>
    </row>
    <row r="158" spans="1:5" ht="25.5" x14ac:dyDescent="0.2">
      <c r="A158" s="302" t="s">
        <v>162</v>
      </c>
      <c r="B158" s="797" t="s">
        <v>295</v>
      </c>
      <c r="C158" s="797"/>
      <c r="D158" s="797"/>
      <c r="E158" s="797"/>
    </row>
    <row r="159" spans="1:5" x14ac:dyDescent="0.2">
      <c r="A159" s="288">
        <v>27</v>
      </c>
      <c r="B159" s="797" t="s">
        <v>296</v>
      </c>
      <c r="C159" s="797"/>
      <c r="D159" s="797"/>
      <c r="E159" s="797"/>
    </row>
    <row r="160" spans="1:5" x14ac:dyDescent="0.2">
      <c r="A160" s="288">
        <v>28</v>
      </c>
      <c r="B160" s="797" t="s">
        <v>297</v>
      </c>
      <c r="C160" s="797"/>
      <c r="D160" s="797"/>
      <c r="E160" s="797"/>
    </row>
    <row r="161" spans="1:5" x14ac:dyDescent="0.2">
      <c r="A161" s="288">
        <v>29</v>
      </c>
      <c r="B161" s="797" t="s">
        <v>298</v>
      </c>
      <c r="C161" s="797"/>
      <c r="D161" s="797"/>
      <c r="E161" s="797"/>
    </row>
    <row r="162" spans="1:5" x14ac:dyDescent="0.2">
      <c r="A162" s="288">
        <v>30</v>
      </c>
      <c r="B162" s="797" t="s">
        <v>299</v>
      </c>
      <c r="C162" s="797"/>
      <c r="D162" s="797"/>
      <c r="E162" s="797"/>
    </row>
    <row r="163" spans="1:5" x14ac:dyDescent="0.2">
      <c r="A163" s="288">
        <v>31</v>
      </c>
      <c r="B163" s="797" t="s">
        <v>300</v>
      </c>
      <c r="C163" s="797"/>
      <c r="D163" s="797"/>
      <c r="E163" s="797"/>
    </row>
    <row r="164" spans="1:5" x14ac:dyDescent="0.2">
      <c r="A164" s="288">
        <v>32</v>
      </c>
      <c r="B164" s="797" t="s">
        <v>301</v>
      </c>
      <c r="C164" s="797"/>
      <c r="D164" s="797"/>
      <c r="E164" s="797"/>
    </row>
    <row r="165" spans="1:5" x14ac:dyDescent="0.2">
      <c r="A165" s="303">
        <v>33</v>
      </c>
      <c r="B165" s="797" t="s">
        <v>302</v>
      </c>
      <c r="C165" s="797"/>
      <c r="D165" s="797"/>
      <c r="E165" s="797"/>
    </row>
    <row r="166" spans="1:5" x14ac:dyDescent="0.2">
      <c r="A166" s="303">
        <v>34</v>
      </c>
      <c r="B166" s="797" t="s">
        <v>303</v>
      </c>
      <c r="C166" s="797"/>
      <c r="D166" s="797"/>
      <c r="E166" s="797"/>
    </row>
    <row r="167" spans="1:5" x14ac:dyDescent="0.2">
      <c r="A167" s="303">
        <v>35</v>
      </c>
      <c r="B167" s="797" t="s">
        <v>304</v>
      </c>
      <c r="C167" s="797"/>
      <c r="D167" s="797"/>
      <c r="E167" s="797"/>
    </row>
    <row r="168" spans="1:5" x14ac:dyDescent="0.2">
      <c r="A168" s="304">
        <v>36</v>
      </c>
      <c r="B168" s="797" t="s">
        <v>305</v>
      </c>
      <c r="C168" s="797"/>
      <c r="D168" s="797"/>
      <c r="E168" s="797"/>
    </row>
    <row r="169" spans="1:5" x14ac:dyDescent="0.2">
      <c r="A169" s="14">
        <v>37</v>
      </c>
      <c r="B169" s="797" t="s">
        <v>306</v>
      </c>
      <c r="C169" s="797"/>
      <c r="D169" s="797"/>
      <c r="E169" s="797"/>
    </row>
    <row r="170" spans="1:5" x14ac:dyDescent="0.2">
      <c r="A170" s="14">
        <v>38</v>
      </c>
      <c r="B170" s="797" t="s">
        <v>307</v>
      </c>
      <c r="C170" s="797"/>
      <c r="D170" s="797"/>
      <c r="E170" s="797"/>
    </row>
    <row r="171" spans="1:5" x14ac:dyDescent="0.2">
      <c r="A171" s="14">
        <v>39</v>
      </c>
      <c r="B171" s="797" t="s">
        <v>308</v>
      </c>
      <c r="C171" s="797"/>
      <c r="D171" s="797"/>
      <c r="E171" s="797"/>
    </row>
    <row r="172" spans="1:5" x14ac:dyDescent="0.2">
      <c r="A172" s="14">
        <v>40</v>
      </c>
      <c r="B172" s="797" t="s">
        <v>309</v>
      </c>
      <c r="C172" s="797"/>
      <c r="D172" s="797"/>
      <c r="E172" s="797"/>
    </row>
    <row r="173" spans="1:5" x14ac:dyDescent="0.2">
      <c r="A173" s="14">
        <v>41</v>
      </c>
      <c r="B173" s="797" t="s">
        <v>275</v>
      </c>
      <c r="C173" s="797"/>
      <c r="D173" s="797"/>
      <c r="E173" s="797"/>
    </row>
    <row r="174" spans="1:5" x14ac:dyDescent="0.2">
      <c r="A174" s="14">
        <v>42</v>
      </c>
      <c r="B174" s="797" t="s">
        <v>310</v>
      </c>
      <c r="C174" s="797"/>
      <c r="D174" s="797"/>
      <c r="E174" s="797"/>
    </row>
    <row r="175" spans="1:5" x14ac:dyDescent="0.2">
      <c r="A175" s="14">
        <v>43</v>
      </c>
      <c r="B175" s="797" t="s">
        <v>311</v>
      </c>
      <c r="C175" s="797"/>
      <c r="D175" s="797"/>
      <c r="E175" s="797"/>
    </row>
    <row r="176" spans="1:5" x14ac:dyDescent="0.2">
      <c r="A176" s="14">
        <v>44</v>
      </c>
      <c r="B176" s="797" t="s">
        <v>312</v>
      </c>
      <c r="C176" s="797"/>
      <c r="D176" s="797"/>
      <c r="E176" s="797"/>
    </row>
    <row r="177" spans="1:5" x14ac:dyDescent="0.2">
      <c r="A177" s="14">
        <v>45</v>
      </c>
      <c r="B177" s="797" t="s">
        <v>313</v>
      </c>
      <c r="C177" s="797"/>
      <c r="D177" s="797"/>
      <c r="E177" s="797"/>
    </row>
    <row r="178" spans="1:5" x14ac:dyDescent="0.2">
      <c r="A178" s="14">
        <v>46</v>
      </c>
      <c r="B178" s="797" t="s">
        <v>314</v>
      </c>
      <c r="C178" s="797"/>
      <c r="D178" s="797"/>
      <c r="E178" s="797"/>
    </row>
    <row r="179" spans="1:5" x14ac:dyDescent="0.2">
      <c r="A179" s="14">
        <v>47</v>
      </c>
      <c r="B179" s="797" t="s">
        <v>315</v>
      </c>
      <c r="C179" s="797"/>
      <c r="D179" s="797"/>
      <c r="E179" s="797"/>
    </row>
    <row r="180" spans="1:5" x14ac:dyDescent="0.2">
      <c r="A180" s="14">
        <v>48</v>
      </c>
      <c r="B180" s="797" t="s">
        <v>316</v>
      </c>
      <c r="C180" s="797"/>
      <c r="D180" s="797"/>
      <c r="E180" s="797"/>
    </row>
    <row r="181" spans="1:5" x14ac:dyDescent="0.2">
      <c r="A181" s="14">
        <v>49</v>
      </c>
      <c r="B181" s="797" t="s">
        <v>317</v>
      </c>
      <c r="C181" s="797"/>
      <c r="D181" s="797"/>
      <c r="E181" s="797"/>
    </row>
    <row r="182" spans="1:5" x14ac:dyDescent="0.2">
      <c r="A182" s="14">
        <v>50</v>
      </c>
      <c r="B182" s="797" t="s">
        <v>318</v>
      </c>
      <c r="C182" s="797"/>
      <c r="D182" s="797"/>
      <c r="E182" s="797"/>
    </row>
    <row r="183" spans="1:5" x14ac:dyDescent="0.2">
      <c r="A183" s="14">
        <v>51</v>
      </c>
      <c r="B183" s="797" t="s">
        <v>319</v>
      </c>
      <c r="C183" s="797"/>
      <c r="D183" s="797"/>
      <c r="E183" s="797"/>
    </row>
    <row r="184" spans="1:5" x14ac:dyDescent="0.2">
      <c r="A184" s="14">
        <v>52</v>
      </c>
      <c r="B184" s="797" t="s">
        <v>320</v>
      </c>
      <c r="C184" s="797"/>
      <c r="D184" s="797"/>
      <c r="E184" s="797"/>
    </row>
    <row r="185" spans="1:5" x14ac:dyDescent="0.2">
      <c r="A185" s="14">
        <v>53</v>
      </c>
      <c r="B185" s="797" t="s">
        <v>321</v>
      </c>
      <c r="C185" s="797"/>
      <c r="D185" s="797"/>
      <c r="E185" s="797"/>
    </row>
    <row r="186" spans="1:5" x14ac:dyDescent="0.2">
      <c r="A186" s="14">
        <v>54</v>
      </c>
      <c r="B186" s="797" t="s">
        <v>322</v>
      </c>
      <c r="C186" s="797"/>
      <c r="D186" s="797"/>
      <c r="E186" s="797"/>
    </row>
    <row r="187" spans="1:5" x14ac:dyDescent="0.2">
      <c r="A187" s="14">
        <v>55</v>
      </c>
      <c r="B187" s="797" t="s">
        <v>323</v>
      </c>
      <c r="C187" s="797"/>
      <c r="D187" s="797"/>
      <c r="E187" s="797"/>
    </row>
    <row r="188" spans="1:5" x14ac:dyDescent="0.2">
      <c r="A188" s="14">
        <v>56</v>
      </c>
      <c r="B188" s="797" t="s">
        <v>275</v>
      </c>
      <c r="C188" s="797"/>
      <c r="D188" s="797"/>
      <c r="E188" s="797"/>
    </row>
    <row r="189" spans="1:5" x14ac:dyDescent="0.2">
      <c r="A189" s="14">
        <v>57</v>
      </c>
      <c r="B189" s="797" t="s">
        <v>324</v>
      </c>
      <c r="C189" s="797"/>
      <c r="D189" s="797"/>
      <c r="E189" s="797"/>
    </row>
    <row r="190" spans="1:5" x14ac:dyDescent="0.2">
      <c r="A190" s="14">
        <v>58</v>
      </c>
      <c r="B190" s="797" t="s">
        <v>325</v>
      </c>
      <c r="C190" s="797"/>
      <c r="D190" s="797"/>
      <c r="E190" s="797"/>
    </row>
    <row r="191" spans="1:5" x14ac:dyDescent="0.2">
      <c r="A191" s="14">
        <v>59</v>
      </c>
      <c r="B191" s="797" t="s">
        <v>326</v>
      </c>
      <c r="C191" s="797"/>
      <c r="D191" s="797"/>
      <c r="E191" s="797"/>
    </row>
    <row r="192" spans="1:5" x14ac:dyDescent="0.2">
      <c r="A192" s="14">
        <v>60</v>
      </c>
      <c r="B192" s="797" t="s">
        <v>327</v>
      </c>
      <c r="C192" s="797"/>
      <c r="D192" s="797"/>
      <c r="E192" s="797"/>
    </row>
    <row r="193" spans="1:5" x14ac:dyDescent="0.2">
      <c r="A193" s="14">
        <v>61</v>
      </c>
      <c r="B193" s="797" t="s">
        <v>328</v>
      </c>
      <c r="C193" s="797"/>
      <c r="D193" s="797"/>
      <c r="E193" s="797"/>
    </row>
    <row r="194" spans="1:5" x14ac:dyDescent="0.2">
      <c r="A194" s="14">
        <v>62</v>
      </c>
      <c r="B194" s="797" t="s">
        <v>329</v>
      </c>
      <c r="C194" s="797"/>
      <c r="D194" s="797"/>
      <c r="E194" s="797"/>
    </row>
    <row r="195" spans="1:5" x14ac:dyDescent="0.2">
      <c r="A195" s="14">
        <v>63</v>
      </c>
      <c r="B195" s="797" t="s">
        <v>330</v>
      </c>
      <c r="C195" s="797"/>
      <c r="D195" s="797"/>
      <c r="E195" s="797"/>
    </row>
    <row r="196" spans="1:5" x14ac:dyDescent="0.2">
      <c r="A196" s="14">
        <v>64</v>
      </c>
      <c r="B196" s="797" t="s">
        <v>331</v>
      </c>
      <c r="C196" s="797"/>
      <c r="D196" s="797"/>
      <c r="E196" s="797"/>
    </row>
    <row r="197" spans="1:5" x14ac:dyDescent="0.2">
      <c r="A197" s="14">
        <v>65</v>
      </c>
      <c r="B197" s="797" t="s">
        <v>332</v>
      </c>
      <c r="C197" s="797"/>
      <c r="D197" s="797"/>
      <c r="E197" s="797"/>
    </row>
    <row r="198" spans="1:5" x14ac:dyDescent="0.2">
      <c r="A198" s="14">
        <v>66</v>
      </c>
      <c r="B198" s="797" t="s">
        <v>333</v>
      </c>
      <c r="C198" s="797"/>
      <c r="D198" s="797"/>
      <c r="E198" s="797"/>
    </row>
    <row r="199" spans="1:5" ht="25.5" x14ac:dyDescent="0.2">
      <c r="A199" s="14" t="s">
        <v>102</v>
      </c>
      <c r="B199" s="797" t="s">
        <v>334</v>
      </c>
      <c r="C199" s="797"/>
      <c r="D199" s="797"/>
      <c r="E199" s="797"/>
    </row>
    <row r="200" spans="1:5" x14ac:dyDescent="0.2">
      <c r="A200" s="14">
        <v>68</v>
      </c>
      <c r="B200" s="797" t="s">
        <v>335</v>
      </c>
      <c r="C200" s="797"/>
      <c r="D200" s="797"/>
      <c r="E200" s="797"/>
    </row>
    <row r="201" spans="1:5" x14ac:dyDescent="0.2">
      <c r="A201" s="14">
        <v>69</v>
      </c>
      <c r="B201" s="797" t="s">
        <v>239</v>
      </c>
      <c r="C201" s="797"/>
      <c r="D201" s="797"/>
      <c r="E201" s="797"/>
    </row>
    <row r="202" spans="1:5" x14ac:dyDescent="0.2">
      <c r="A202" s="303">
        <v>70</v>
      </c>
      <c r="B202" s="797" t="s">
        <v>239</v>
      </c>
      <c r="C202" s="797"/>
      <c r="D202" s="797"/>
      <c r="E202" s="797"/>
    </row>
    <row r="203" spans="1:5" x14ac:dyDescent="0.2">
      <c r="A203" s="14">
        <v>71</v>
      </c>
      <c r="B203" s="797" t="s">
        <v>239</v>
      </c>
      <c r="C203" s="797"/>
      <c r="D203" s="797"/>
      <c r="E203" s="797"/>
    </row>
    <row r="204" spans="1:5" x14ac:dyDescent="0.2">
      <c r="A204" s="14">
        <v>72</v>
      </c>
      <c r="B204" s="797" t="s">
        <v>336</v>
      </c>
      <c r="C204" s="797"/>
      <c r="D204" s="797"/>
      <c r="E204" s="797"/>
    </row>
    <row r="205" spans="1:5" x14ac:dyDescent="0.2">
      <c r="A205" s="14">
        <v>73</v>
      </c>
      <c r="B205" s="797" t="s">
        <v>337</v>
      </c>
      <c r="C205" s="797"/>
      <c r="D205" s="797"/>
      <c r="E205" s="797"/>
    </row>
    <row r="206" spans="1:5" x14ac:dyDescent="0.2">
      <c r="A206" s="14">
        <v>74</v>
      </c>
      <c r="B206" s="797" t="s">
        <v>275</v>
      </c>
      <c r="C206" s="797"/>
      <c r="D206" s="797"/>
      <c r="E206" s="797"/>
    </row>
    <row r="207" spans="1:5" x14ac:dyDescent="0.2">
      <c r="A207" s="14">
        <v>75</v>
      </c>
      <c r="B207" s="797" t="s">
        <v>338</v>
      </c>
      <c r="C207" s="797"/>
      <c r="D207" s="797"/>
      <c r="E207" s="797"/>
    </row>
    <row r="208" spans="1:5" x14ac:dyDescent="0.2">
      <c r="A208" s="14">
        <v>76</v>
      </c>
      <c r="B208" s="797" t="s">
        <v>339</v>
      </c>
      <c r="C208" s="797"/>
      <c r="D208" s="797"/>
      <c r="E208" s="797"/>
    </row>
    <row r="209" spans="1:5" x14ac:dyDescent="0.2">
      <c r="A209" s="14">
        <v>77</v>
      </c>
      <c r="B209" s="797" t="s">
        <v>340</v>
      </c>
      <c r="C209" s="797"/>
      <c r="D209" s="797"/>
      <c r="E209" s="797"/>
    </row>
    <row r="210" spans="1:5" x14ac:dyDescent="0.2">
      <c r="A210" s="14">
        <v>78</v>
      </c>
      <c r="B210" s="797" t="s">
        <v>341</v>
      </c>
      <c r="C210" s="797"/>
      <c r="D210" s="797"/>
      <c r="E210" s="797"/>
    </row>
    <row r="211" spans="1:5" x14ac:dyDescent="0.2">
      <c r="A211" s="14">
        <v>79</v>
      </c>
      <c r="B211" s="797" t="s">
        <v>342</v>
      </c>
      <c r="C211" s="797"/>
      <c r="D211" s="797"/>
      <c r="E211" s="797"/>
    </row>
    <row r="212" spans="1:5" x14ac:dyDescent="0.2">
      <c r="A212" s="14">
        <v>80</v>
      </c>
      <c r="B212" s="797" t="s">
        <v>343</v>
      </c>
      <c r="C212" s="797"/>
      <c r="D212" s="797"/>
      <c r="E212" s="797"/>
    </row>
    <row r="213" spans="1:5" x14ac:dyDescent="0.2">
      <c r="A213" s="14">
        <v>81</v>
      </c>
      <c r="B213" s="797" t="s">
        <v>344</v>
      </c>
      <c r="C213" s="797"/>
      <c r="D213" s="797"/>
      <c r="E213" s="797"/>
    </row>
    <row r="214" spans="1:5" x14ac:dyDescent="0.2">
      <c r="A214" s="14">
        <v>82</v>
      </c>
      <c r="B214" s="797" t="s">
        <v>345</v>
      </c>
      <c r="C214" s="797"/>
      <c r="D214" s="797"/>
      <c r="E214" s="797"/>
    </row>
    <row r="215" spans="1:5" x14ac:dyDescent="0.2">
      <c r="A215" s="14">
        <v>83</v>
      </c>
      <c r="B215" s="797" t="s">
        <v>346</v>
      </c>
      <c r="C215" s="797"/>
      <c r="D215" s="797"/>
      <c r="E215" s="797"/>
    </row>
    <row r="216" spans="1:5" x14ac:dyDescent="0.2">
      <c r="A216" s="14">
        <v>84</v>
      </c>
      <c r="B216" s="797" t="s">
        <v>347</v>
      </c>
      <c r="C216" s="797"/>
      <c r="D216" s="797"/>
      <c r="E216" s="797"/>
    </row>
    <row r="217" spans="1:5" ht="13.5" thickBot="1" x14ac:dyDescent="0.25">
      <c r="A217" s="305">
        <v>85</v>
      </c>
      <c r="B217" s="797" t="s">
        <v>348</v>
      </c>
      <c r="C217" s="797"/>
      <c r="D217" s="797"/>
      <c r="E217" s="797"/>
    </row>
    <row r="229" spans="1:5" x14ac:dyDescent="0.2">
      <c r="A229" s="268"/>
      <c r="B229" s="268"/>
      <c r="C229" s="268"/>
      <c r="D229" s="268"/>
      <c r="E229" s="268"/>
    </row>
    <row r="230" spans="1:5" x14ac:dyDescent="0.2">
      <c r="A230" s="268"/>
      <c r="B230" s="268"/>
      <c r="C230" s="268"/>
      <c r="D230" s="268"/>
      <c r="E230" s="268"/>
    </row>
    <row r="231" spans="1:5" x14ac:dyDescent="0.2">
      <c r="A231" s="268"/>
      <c r="B231" s="268"/>
      <c r="C231" s="268"/>
      <c r="D231" s="268"/>
      <c r="E231" s="268"/>
    </row>
    <row r="232" spans="1:5" x14ac:dyDescent="0.2">
      <c r="A232" s="268"/>
      <c r="B232" s="268"/>
      <c r="C232" s="268"/>
      <c r="D232" s="268"/>
      <c r="E232" s="268"/>
    </row>
    <row r="233" spans="1:5" x14ac:dyDescent="0.2">
      <c r="A233" s="268"/>
      <c r="B233" s="268"/>
      <c r="C233" s="268"/>
      <c r="D233" s="268"/>
      <c r="E233" s="268"/>
    </row>
    <row r="234" spans="1:5" x14ac:dyDescent="0.2">
      <c r="A234" s="268"/>
      <c r="B234" s="268"/>
      <c r="C234" s="268"/>
      <c r="D234" s="268"/>
      <c r="E234" s="268"/>
    </row>
    <row r="235" spans="1:5" x14ac:dyDescent="0.2">
      <c r="A235" s="268"/>
      <c r="B235" s="268"/>
      <c r="C235" s="268"/>
      <c r="D235" s="268"/>
      <c r="E235" s="268"/>
    </row>
    <row r="236" spans="1:5" x14ac:dyDescent="0.2">
      <c r="A236" s="268"/>
      <c r="B236" s="268"/>
      <c r="C236" s="268"/>
      <c r="D236" s="268"/>
      <c r="E236" s="268"/>
    </row>
    <row r="237" spans="1:5" x14ac:dyDescent="0.2">
      <c r="A237" s="268"/>
      <c r="B237" s="268"/>
      <c r="C237" s="268"/>
      <c r="D237" s="268"/>
      <c r="E237" s="268"/>
    </row>
    <row r="238" spans="1:5" x14ac:dyDescent="0.2">
      <c r="A238" s="268"/>
      <c r="B238" s="268"/>
      <c r="C238" s="268"/>
      <c r="D238" s="268"/>
      <c r="E238" s="268"/>
    </row>
    <row r="239" spans="1:5" x14ac:dyDescent="0.2">
      <c r="A239" s="268"/>
      <c r="B239" s="268"/>
      <c r="C239" s="268"/>
      <c r="D239" s="268"/>
      <c r="E239" s="268"/>
    </row>
    <row r="240" spans="1:5" x14ac:dyDescent="0.2">
      <c r="A240" s="268"/>
      <c r="B240" s="268"/>
      <c r="C240" s="268"/>
      <c r="D240" s="268"/>
      <c r="E240" s="268"/>
    </row>
    <row r="241" spans="1:5" x14ac:dyDescent="0.2">
      <c r="A241" s="268"/>
      <c r="B241" s="268"/>
      <c r="C241" s="268"/>
      <c r="D241" s="268"/>
      <c r="E241" s="268"/>
    </row>
    <row r="242" spans="1:5" x14ac:dyDescent="0.2">
      <c r="A242" s="268"/>
      <c r="B242" s="268"/>
      <c r="C242" s="268"/>
      <c r="D242" s="268"/>
      <c r="E242" s="268"/>
    </row>
    <row r="243" spans="1:5" x14ac:dyDescent="0.2">
      <c r="A243" s="268"/>
      <c r="B243" s="268"/>
      <c r="C243" s="268"/>
      <c r="D243" s="268"/>
      <c r="E243" s="268"/>
    </row>
    <row r="244" spans="1:5" x14ac:dyDescent="0.2">
      <c r="A244" s="268"/>
      <c r="B244" s="268"/>
      <c r="C244" s="268"/>
      <c r="D244" s="268"/>
      <c r="E244" s="268"/>
    </row>
    <row r="245" spans="1:5" x14ac:dyDescent="0.2">
      <c r="A245" s="268"/>
      <c r="B245" s="268"/>
      <c r="C245" s="268"/>
      <c r="D245" s="268"/>
      <c r="E245" s="268"/>
    </row>
    <row r="246" spans="1:5" x14ac:dyDescent="0.2">
      <c r="A246" s="268"/>
      <c r="B246" s="268"/>
      <c r="C246" s="268"/>
      <c r="D246" s="268"/>
      <c r="E246" s="268"/>
    </row>
    <row r="247" spans="1:5" x14ac:dyDescent="0.2">
      <c r="A247" s="268"/>
      <c r="B247" s="268"/>
      <c r="C247" s="268"/>
      <c r="D247" s="268"/>
      <c r="E247" s="268"/>
    </row>
    <row r="248" spans="1:5" x14ac:dyDescent="0.2">
      <c r="A248" s="268"/>
      <c r="B248" s="268"/>
      <c r="C248" s="268"/>
      <c r="D248" s="268"/>
      <c r="E248" s="268"/>
    </row>
    <row r="249" spans="1:5" x14ac:dyDescent="0.2">
      <c r="A249" s="268"/>
      <c r="B249" s="268"/>
      <c r="C249" s="268"/>
      <c r="D249" s="268"/>
      <c r="E249" s="268"/>
    </row>
    <row r="250" spans="1:5" x14ac:dyDescent="0.2">
      <c r="A250" s="268"/>
      <c r="B250" s="268"/>
      <c r="C250" s="268"/>
      <c r="D250" s="268"/>
      <c r="E250" s="268"/>
    </row>
    <row r="251" spans="1:5" x14ac:dyDescent="0.2">
      <c r="A251" s="268"/>
      <c r="B251" s="268"/>
      <c r="C251" s="268"/>
      <c r="D251" s="268"/>
      <c r="E251" s="268"/>
    </row>
    <row r="252" spans="1:5" x14ac:dyDescent="0.2">
      <c r="A252" s="268"/>
      <c r="B252" s="268"/>
      <c r="C252" s="268"/>
      <c r="D252" s="268"/>
      <c r="E252" s="268"/>
    </row>
    <row r="253" spans="1:5" x14ac:dyDescent="0.2">
      <c r="A253" s="268"/>
      <c r="B253" s="268"/>
      <c r="C253" s="268"/>
      <c r="D253" s="268"/>
      <c r="E253" s="268"/>
    </row>
    <row r="254" spans="1:5" x14ac:dyDescent="0.2">
      <c r="A254" s="268"/>
      <c r="B254" s="268"/>
      <c r="C254" s="268"/>
      <c r="D254" s="268"/>
      <c r="E254" s="268"/>
    </row>
    <row r="255" spans="1:5" x14ac:dyDescent="0.2">
      <c r="A255" s="268"/>
      <c r="B255" s="268"/>
      <c r="C255" s="268"/>
      <c r="D255" s="268"/>
      <c r="E255" s="268"/>
    </row>
    <row r="256" spans="1:5" x14ac:dyDescent="0.2">
      <c r="A256" s="268"/>
      <c r="B256" s="268"/>
      <c r="C256" s="268"/>
      <c r="D256" s="268"/>
      <c r="E256" s="268"/>
    </row>
    <row r="257" spans="1:5" x14ac:dyDescent="0.2">
      <c r="A257" s="268"/>
      <c r="B257" s="268"/>
      <c r="C257" s="268"/>
      <c r="D257" s="268"/>
      <c r="E257" s="268"/>
    </row>
    <row r="258" spans="1:5" x14ac:dyDescent="0.2">
      <c r="A258" s="268"/>
      <c r="B258" s="268"/>
      <c r="C258" s="268"/>
      <c r="D258" s="268"/>
      <c r="E258" s="268"/>
    </row>
    <row r="259" spans="1:5" x14ac:dyDescent="0.2">
      <c r="A259" s="268"/>
      <c r="B259" s="268"/>
      <c r="C259" s="268"/>
      <c r="D259" s="268"/>
      <c r="E259" s="268"/>
    </row>
    <row r="260" spans="1:5" x14ac:dyDescent="0.2">
      <c r="A260" s="268"/>
      <c r="B260" s="268"/>
      <c r="C260" s="268"/>
      <c r="D260" s="268"/>
      <c r="E260" s="268"/>
    </row>
    <row r="261" spans="1:5" x14ac:dyDescent="0.2">
      <c r="A261" s="268"/>
      <c r="B261" s="268"/>
      <c r="C261" s="268"/>
      <c r="D261" s="268"/>
      <c r="E261" s="268"/>
    </row>
    <row r="262" spans="1:5" x14ac:dyDescent="0.2">
      <c r="A262" s="268"/>
      <c r="B262" s="268"/>
      <c r="C262" s="268"/>
      <c r="D262" s="268"/>
      <c r="E262" s="268"/>
    </row>
    <row r="263" spans="1:5" x14ac:dyDescent="0.2">
      <c r="A263" s="268"/>
      <c r="B263" s="268"/>
      <c r="C263" s="268"/>
      <c r="D263" s="268"/>
      <c r="E263" s="268"/>
    </row>
    <row r="264" spans="1:5" x14ac:dyDescent="0.2">
      <c r="A264" s="268"/>
      <c r="B264" s="268"/>
      <c r="C264" s="268"/>
      <c r="D264" s="268"/>
      <c r="E264" s="268"/>
    </row>
    <row r="265" spans="1:5" x14ac:dyDescent="0.2">
      <c r="A265" s="268"/>
      <c r="B265" s="268"/>
      <c r="C265" s="268"/>
      <c r="D265" s="268"/>
      <c r="E265" s="268"/>
    </row>
    <row r="266" spans="1:5" x14ac:dyDescent="0.2">
      <c r="A266" s="268"/>
      <c r="B266" s="268"/>
      <c r="C266" s="268"/>
      <c r="D266" s="268"/>
      <c r="E266" s="268"/>
    </row>
    <row r="267" spans="1:5" x14ac:dyDescent="0.2">
      <c r="A267" s="268"/>
      <c r="B267" s="268"/>
      <c r="C267" s="268"/>
      <c r="D267" s="268"/>
      <c r="E267" s="268"/>
    </row>
    <row r="268" spans="1:5" x14ac:dyDescent="0.2">
      <c r="A268" s="268"/>
      <c r="B268" s="268"/>
      <c r="C268" s="268"/>
      <c r="D268" s="268"/>
      <c r="E268" s="268"/>
    </row>
    <row r="269" spans="1:5" x14ac:dyDescent="0.2">
      <c r="A269" s="268"/>
      <c r="B269" s="268"/>
      <c r="C269" s="268"/>
      <c r="D269" s="268"/>
      <c r="E269" s="268"/>
    </row>
    <row r="270" spans="1:5" x14ac:dyDescent="0.2">
      <c r="A270" s="268"/>
      <c r="B270" s="268"/>
      <c r="C270" s="268"/>
      <c r="D270" s="268"/>
      <c r="E270" s="268"/>
    </row>
    <row r="271" spans="1:5" x14ac:dyDescent="0.2">
      <c r="A271" s="268"/>
      <c r="B271" s="268"/>
      <c r="C271" s="268"/>
      <c r="D271" s="268"/>
      <c r="E271" s="268"/>
    </row>
    <row r="272" spans="1:5" x14ac:dyDescent="0.2">
      <c r="A272" s="268"/>
      <c r="B272" s="268"/>
      <c r="C272" s="268"/>
      <c r="D272" s="268"/>
      <c r="E272" s="268"/>
    </row>
    <row r="273" spans="1:5" x14ac:dyDescent="0.2">
      <c r="A273" s="268"/>
      <c r="B273" s="268"/>
      <c r="C273" s="268"/>
      <c r="D273" s="268"/>
      <c r="E273" s="268"/>
    </row>
    <row r="274" spans="1:5" x14ac:dyDescent="0.2">
      <c r="A274" s="268"/>
      <c r="B274" s="268"/>
      <c r="C274" s="268"/>
      <c r="D274" s="268"/>
      <c r="E274" s="268"/>
    </row>
    <row r="275" spans="1:5" x14ac:dyDescent="0.2">
      <c r="A275" s="268"/>
      <c r="B275" s="268"/>
      <c r="C275" s="268"/>
      <c r="D275" s="268"/>
      <c r="E275" s="268"/>
    </row>
    <row r="276" spans="1:5" x14ac:dyDescent="0.2">
      <c r="A276" s="268"/>
      <c r="B276" s="268"/>
      <c r="C276" s="268"/>
      <c r="D276" s="268"/>
      <c r="E276" s="268"/>
    </row>
    <row r="277" spans="1:5" x14ac:dyDescent="0.2">
      <c r="A277" s="268"/>
      <c r="B277" s="268"/>
      <c r="C277" s="268"/>
      <c r="D277" s="268"/>
      <c r="E277" s="268"/>
    </row>
    <row r="278" spans="1:5" x14ac:dyDescent="0.2">
      <c r="A278" s="268"/>
      <c r="B278" s="268"/>
      <c r="C278" s="268"/>
      <c r="D278" s="268"/>
      <c r="E278" s="268"/>
    </row>
    <row r="279" spans="1:5" x14ac:dyDescent="0.2">
      <c r="A279" s="268"/>
      <c r="B279" s="268"/>
      <c r="C279" s="268"/>
      <c r="D279" s="268"/>
      <c r="E279" s="268"/>
    </row>
    <row r="280" spans="1:5" x14ac:dyDescent="0.2">
      <c r="A280" s="268"/>
      <c r="B280" s="268"/>
      <c r="C280" s="268"/>
      <c r="D280" s="268"/>
      <c r="E280" s="268"/>
    </row>
    <row r="281" spans="1:5" x14ac:dyDescent="0.2">
      <c r="A281" s="268"/>
      <c r="B281" s="268"/>
      <c r="C281" s="268"/>
      <c r="D281" s="268"/>
      <c r="E281" s="268"/>
    </row>
    <row r="282" spans="1:5" x14ac:dyDescent="0.2">
      <c r="A282" s="268"/>
      <c r="B282" s="268"/>
      <c r="C282" s="268"/>
      <c r="D282" s="268"/>
      <c r="E282" s="268"/>
    </row>
    <row r="283" spans="1:5" x14ac:dyDescent="0.2">
      <c r="A283" s="268"/>
      <c r="B283" s="268"/>
      <c r="C283" s="268"/>
      <c r="D283" s="268"/>
      <c r="E283" s="268"/>
    </row>
    <row r="284" spans="1:5" x14ac:dyDescent="0.2">
      <c r="A284" s="268"/>
      <c r="B284" s="268"/>
      <c r="C284" s="268"/>
      <c r="D284" s="268"/>
      <c r="E284" s="268"/>
    </row>
    <row r="285" spans="1:5" x14ac:dyDescent="0.2">
      <c r="A285" s="268"/>
      <c r="B285" s="268"/>
      <c r="C285" s="268"/>
      <c r="D285" s="268"/>
      <c r="E285" s="268"/>
    </row>
    <row r="286" spans="1:5" x14ac:dyDescent="0.2">
      <c r="A286" s="268"/>
      <c r="B286" s="268"/>
      <c r="C286" s="268"/>
      <c r="D286" s="268"/>
      <c r="E286" s="268"/>
    </row>
    <row r="287" spans="1:5" x14ac:dyDescent="0.2">
      <c r="A287" s="268"/>
      <c r="B287" s="268"/>
      <c r="C287" s="268"/>
      <c r="D287" s="268"/>
      <c r="E287" s="268"/>
    </row>
    <row r="288" spans="1:5" x14ac:dyDescent="0.2">
      <c r="A288" s="268"/>
      <c r="B288" s="268"/>
      <c r="C288" s="268"/>
      <c r="D288" s="268"/>
      <c r="E288" s="268"/>
    </row>
    <row r="289" spans="1:5" x14ac:dyDescent="0.2">
      <c r="A289" s="268"/>
      <c r="B289" s="268"/>
      <c r="C289" s="268"/>
      <c r="D289" s="268"/>
      <c r="E289" s="268"/>
    </row>
    <row r="290" spans="1:5" x14ac:dyDescent="0.2">
      <c r="A290" s="268"/>
      <c r="B290" s="268"/>
      <c r="C290" s="268"/>
      <c r="D290" s="268"/>
      <c r="E290" s="268"/>
    </row>
    <row r="291" spans="1:5" x14ac:dyDescent="0.2">
      <c r="A291" s="268"/>
      <c r="B291" s="268"/>
      <c r="C291" s="268"/>
      <c r="D291" s="268"/>
      <c r="E291" s="268"/>
    </row>
    <row r="292" spans="1:5" x14ac:dyDescent="0.2">
      <c r="A292" s="268"/>
      <c r="B292" s="268"/>
      <c r="C292" s="268"/>
      <c r="D292" s="268"/>
      <c r="E292" s="268"/>
    </row>
    <row r="293" spans="1:5" x14ac:dyDescent="0.2">
      <c r="A293" s="268"/>
      <c r="B293" s="268"/>
      <c r="C293" s="268"/>
      <c r="D293" s="268"/>
      <c r="E293" s="268"/>
    </row>
    <row r="294" spans="1:5" x14ac:dyDescent="0.2">
      <c r="A294" s="268"/>
      <c r="B294" s="268"/>
      <c r="C294" s="268"/>
      <c r="D294" s="268"/>
      <c r="E294" s="268"/>
    </row>
    <row r="295" spans="1:5" x14ac:dyDescent="0.2">
      <c r="A295" s="268"/>
      <c r="B295" s="268"/>
      <c r="C295" s="268"/>
      <c r="D295" s="268"/>
      <c r="E295" s="268"/>
    </row>
    <row r="296" spans="1:5" x14ac:dyDescent="0.2">
      <c r="A296" s="268"/>
      <c r="B296" s="268"/>
      <c r="C296" s="268"/>
      <c r="D296" s="268"/>
      <c r="E296" s="268"/>
    </row>
    <row r="297" spans="1:5" x14ac:dyDescent="0.2">
      <c r="A297" s="268"/>
      <c r="B297" s="268"/>
      <c r="C297" s="268"/>
      <c r="D297" s="268"/>
      <c r="E297" s="268"/>
    </row>
    <row r="298" spans="1:5" x14ac:dyDescent="0.2">
      <c r="A298" s="268"/>
      <c r="B298" s="268"/>
      <c r="C298" s="268"/>
      <c r="D298" s="268"/>
      <c r="E298" s="268"/>
    </row>
    <row r="299" spans="1:5" x14ac:dyDescent="0.2">
      <c r="A299" s="268"/>
      <c r="B299" s="268"/>
      <c r="C299" s="268"/>
      <c r="D299" s="268"/>
      <c r="E299" s="268"/>
    </row>
    <row r="300" spans="1:5" x14ac:dyDescent="0.2">
      <c r="A300" s="268"/>
      <c r="B300" s="268"/>
      <c r="C300" s="268"/>
      <c r="D300" s="268"/>
      <c r="E300" s="268"/>
    </row>
    <row r="301" spans="1:5" x14ac:dyDescent="0.2">
      <c r="A301" s="268"/>
      <c r="B301" s="268"/>
      <c r="C301" s="268"/>
      <c r="D301" s="268"/>
      <c r="E301" s="268"/>
    </row>
    <row r="302" spans="1:5" x14ac:dyDescent="0.2">
      <c r="A302" s="268"/>
      <c r="B302" s="268"/>
      <c r="C302" s="268"/>
      <c r="D302" s="268"/>
      <c r="E302" s="268"/>
    </row>
    <row r="303" spans="1:5" x14ac:dyDescent="0.2">
      <c r="A303" s="268"/>
      <c r="B303" s="268"/>
      <c r="C303" s="268"/>
      <c r="D303" s="268"/>
      <c r="E303" s="268"/>
    </row>
    <row r="304" spans="1:5" x14ac:dyDescent="0.2">
      <c r="A304" s="268"/>
      <c r="B304" s="268"/>
      <c r="C304" s="268"/>
      <c r="D304" s="268"/>
      <c r="E304" s="268"/>
    </row>
    <row r="305" spans="1:5" x14ac:dyDescent="0.2">
      <c r="A305" s="268"/>
      <c r="B305" s="268"/>
      <c r="C305" s="268"/>
      <c r="D305" s="268"/>
      <c r="E305" s="268"/>
    </row>
    <row r="306" spans="1:5" x14ac:dyDescent="0.2">
      <c r="A306" s="268"/>
      <c r="B306" s="268"/>
      <c r="C306" s="268"/>
      <c r="D306" s="268"/>
      <c r="E306" s="268"/>
    </row>
    <row r="307" spans="1:5" x14ac:dyDescent="0.2">
      <c r="A307" s="268"/>
      <c r="B307" s="268"/>
      <c r="C307" s="268"/>
      <c r="D307" s="268"/>
      <c r="E307" s="268"/>
    </row>
    <row r="308" spans="1:5" x14ac:dyDescent="0.2">
      <c r="A308" s="268"/>
      <c r="B308" s="268"/>
      <c r="C308" s="268"/>
      <c r="D308" s="268"/>
      <c r="E308" s="268"/>
    </row>
    <row r="309" spans="1:5" x14ac:dyDescent="0.2">
      <c r="A309" s="268"/>
      <c r="B309" s="268"/>
      <c r="C309" s="268"/>
      <c r="D309" s="268"/>
      <c r="E309" s="268"/>
    </row>
    <row r="310" spans="1:5" x14ac:dyDescent="0.2">
      <c r="A310" s="268"/>
      <c r="B310" s="268"/>
      <c r="C310" s="268"/>
      <c r="D310" s="268"/>
      <c r="E310" s="268"/>
    </row>
    <row r="311" spans="1:5" x14ac:dyDescent="0.2">
      <c r="A311" s="268"/>
      <c r="B311" s="268"/>
      <c r="C311" s="268"/>
      <c r="D311" s="268"/>
      <c r="E311" s="268"/>
    </row>
    <row r="312" spans="1:5" x14ac:dyDescent="0.2">
      <c r="A312" s="268"/>
      <c r="B312" s="268"/>
      <c r="C312" s="268"/>
      <c r="D312" s="268"/>
      <c r="E312" s="268"/>
    </row>
    <row r="313" spans="1:5" x14ac:dyDescent="0.2">
      <c r="A313" s="268"/>
      <c r="B313" s="268"/>
      <c r="C313" s="268"/>
      <c r="D313" s="268"/>
      <c r="E313" s="268"/>
    </row>
    <row r="314" spans="1:5" x14ac:dyDescent="0.2">
      <c r="A314" s="268"/>
      <c r="B314" s="268"/>
      <c r="C314" s="268"/>
      <c r="D314" s="268"/>
      <c r="E314" s="268"/>
    </row>
    <row r="315" spans="1:5" x14ac:dyDescent="0.2">
      <c r="A315" s="268"/>
      <c r="B315" s="268"/>
      <c r="C315" s="268"/>
      <c r="D315" s="268"/>
      <c r="E315" s="268"/>
    </row>
    <row r="316" spans="1:5" x14ac:dyDescent="0.2">
      <c r="A316" s="268"/>
      <c r="B316" s="268"/>
      <c r="C316" s="268"/>
      <c r="D316" s="268"/>
      <c r="E316" s="268"/>
    </row>
    <row r="317" spans="1:5" x14ac:dyDescent="0.2">
      <c r="A317" s="268"/>
      <c r="B317" s="268"/>
      <c r="C317" s="268"/>
      <c r="D317" s="268"/>
      <c r="E317" s="268"/>
    </row>
    <row r="318" spans="1:5" x14ac:dyDescent="0.2">
      <c r="A318" s="268"/>
      <c r="B318" s="268"/>
      <c r="C318" s="268"/>
      <c r="D318" s="268"/>
      <c r="E318" s="268"/>
    </row>
    <row r="319" spans="1:5" x14ac:dyDescent="0.2">
      <c r="A319" s="268"/>
      <c r="B319" s="268"/>
      <c r="C319" s="268"/>
      <c r="D319" s="268"/>
      <c r="E319" s="268"/>
    </row>
    <row r="320" spans="1:5" x14ac:dyDescent="0.2">
      <c r="A320" s="268"/>
      <c r="B320" s="268"/>
      <c r="C320" s="268"/>
      <c r="D320" s="268"/>
      <c r="E320" s="268"/>
    </row>
    <row r="321" spans="1:5" x14ac:dyDescent="0.2">
      <c r="A321" s="268"/>
      <c r="B321" s="268"/>
      <c r="C321" s="268"/>
      <c r="D321" s="268"/>
      <c r="E321" s="268"/>
    </row>
    <row r="322" spans="1:5" x14ac:dyDescent="0.2">
      <c r="A322" s="268"/>
      <c r="B322" s="268"/>
      <c r="C322" s="268"/>
      <c r="D322" s="268"/>
      <c r="E322" s="268"/>
    </row>
    <row r="323" spans="1:5" x14ac:dyDescent="0.2">
      <c r="A323" s="268"/>
      <c r="B323" s="268"/>
      <c r="C323" s="268"/>
      <c r="D323" s="268"/>
      <c r="E323" s="268"/>
    </row>
    <row r="324" spans="1:5" x14ac:dyDescent="0.2">
      <c r="A324" s="268"/>
      <c r="B324" s="268"/>
      <c r="C324" s="268"/>
      <c r="D324" s="268"/>
      <c r="E324" s="268"/>
    </row>
    <row r="325" spans="1:5" x14ac:dyDescent="0.2">
      <c r="A325" s="268"/>
      <c r="B325" s="268"/>
      <c r="C325" s="268"/>
      <c r="D325" s="268"/>
      <c r="E325" s="268"/>
    </row>
    <row r="326" spans="1:5" x14ac:dyDescent="0.2">
      <c r="A326" s="268"/>
      <c r="B326" s="268"/>
      <c r="C326" s="268"/>
      <c r="D326" s="268"/>
      <c r="E326" s="268"/>
    </row>
    <row r="327" spans="1:5" x14ac:dyDescent="0.2">
      <c r="A327" s="268"/>
      <c r="B327" s="268"/>
      <c r="C327" s="268"/>
      <c r="D327" s="268"/>
      <c r="E327" s="268"/>
    </row>
    <row r="328" spans="1:5" x14ac:dyDescent="0.2">
      <c r="A328" s="268"/>
      <c r="B328" s="268"/>
      <c r="C328" s="268"/>
      <c r="D328" s="268"/>
      <c r="E328" s="268"/>
    </row>
    <row r="329" spans="1:5" x14ac:dyDescent="0.2">
      <c r="A329" s="268"/>
      <c r="B329" s="268"/>
      <c r="C329" s="268"/>
      <c r="D329" s="268"/>
      <c r="E329" s="268"/>
    </row>
    <row r="330" spans="1:5" x14ac:dyDescent="0.2">
      <c r="A330" s="268"/>
      <c r="B330" s="268"/>
      <c r="C330" s="268"/>
      <c r="D330" s="268"/>
      <c r="E330" s="268"/>
    </row>
    <row r="331" spans="1:5" x14ac:dyDescent="0.2">
      <c r="A331" s="268"/>
      <c r="B331" s="268"/>
      <c r="C331" s="268"/>
      <c r="D331" s="268"/>
      <c r="E331" s="268"/>
    </row>
    <row r="332" spans="1:5" x14ac:dyDescent="0.2">
      <c r="A332" s="268"/>
      <c r="B332" s="268"/>
      <c r="C332" s="268"/>
      <c r="D332" s="268"/>
      <c r="E332" s="268"/>
    </row>
    <row r="333" spans="1:5" x14ac:dyDescent="0.2">
      <c r="A333" s="268"/>
      <c r="B333" s="268"/>
      <c r="C333" s="268"/>
      <c r="D333" s="268"/>
      <c r="E333" s="268"/>
    </row>
    <row r="334" spans="1:5" x14ac:dyDescent="0.2">
      <c r="A334" s="268"/>
      <c r="B334" s="268"/>
      <c r="C334" s="268"/>
      <c r="D334" s="268"/>
      <c r="E334" s="268"/>
    </row>
    <row r="335" spans="1:5" x14ac:dyDescent="0.2">
      <c r="A335" s="268"/>
      <c r="B335" s="268"/>
      <c r="C335" s="268"/>
      <c r="D335" s="268"/>
      <c r="E335" s="268"/>
    </row>
    <row r="336" spans="1:5" x14ac:dyDescent="0.2">
      <c r="A336" s="268"/>
      <c r="B336" s="268"/>
      <c r="C336" s="268"/>
      <c r="D336" s="268"/>
      <c r="E336" s="268"/>
    </row>
    <row r="337" spans="1:5" x14ac:dyDescent="0.2">
      <c r="A337" s="268"/>
      <c r="B337" s="268"/>
      <c r="C337" s="268"/>
      <c r="D337" s="268"/>
      <c r="E337" s="268"/>
    </row>
    <row r="338" spans="1:5" x14ac:dyDescent="0.2">
      <c r="A338" s="268"/>
      <c r="B338" s="268"/>
      <c r="C338" s="268"/>
      <c r="D338" s="268"/>
      <c r="E338" s="268"/>
    </row>
    <row r="339" spans="1:5" x14ac:dyDescent="0.2">
      <c r="A339" s="268"/>
      <c r="B339" s="268"/>
      <c r="C339" s="268"/>
      <c r="D339" s="268"/>
      <c r="E339" s="268"/>
    </row>
    <row r="340" spans="1:5" x14ac:dyDescent="0.2">
      <c r="A340" s="268"/>
      <c r="B340" s="268"/>
      <c r="C340" s="268"/>
      <c r="D340" s="268"/>
      <c r="E340" s="268"/>
    </row>
    <row r="341" spans="1:5" x14ac:dyDescent="0.2">
      <c r="A341" s="268"/>
      <c r="B341" s="268"/>
      <c r="C341" s="268"/>
      <c r="D341" s="268"/>
      <c r="E341" s="268"/>
    </row>
    <row r="342" spans="1:5" x14ac:dyDescent="0.2">
      <c r="A342" s="268"/>
      <c r="B342" s="268"/>
      <c r="C342" s="268"/>
      <c r="D342" s="268"/>
      <c r="E342" s="268"/>
    </row>
    <row r="343" spans="1:5" x14ac:dyDescent="0.2">
      <c r="A343" s="268"/>
      <c r="B343" s="268"/>
      <c r="C343" s="268"/>
      <c r="D343" s="268"/>
      <c r="E343" s="268"/>
    </row>
    <row r="344" spans="1:5" x14ac:dyDescent="0.2">
      <c r="A344" s="268"/>
      <c r="B344" s="268"/>
      <c r="C344" s="268"/>
      <c r="D344" s="268"/>
      <c r="E344" s="268"/>
    </row>
    <row r="345" spans="1:5" x14ac:dyDescent="0.2">
      <c r="A345" s="268"/>
      <c r="B345" s="268"/>
      <c r="C345" s="268"/>
      <c r="D345" s="268"/>
      <c r="E345" s="268"/>
    </row>
    <row r="346" spans="1:5" x14ac:dyDescent="0.2">
      <c r="A346" s="268"/>
      <c r="B346" s="268"/>
      <c r="C346" s="268"/>
      <c r="D346" s="268"/>
      <c r="E346" s="268"/>
    </row>
    <row r="347" spans="1:5" x14ac:dyDescent="0.2">
      <c r="A347" s="268"/>
      <c r="B347" s="268"/>
      <c r="C347" s="268"/>
      <c r="D347" s="268"/>
      <c r="E347" s="268"/>
    </row>
    <row r="348" spans="1:5" x14ac:dyDescent="0.2">
      <c r="A348" s="268"/>
      <c r="B348" s="268"/>
      <c r="C348" s="268"/>
      <c r="D348" s="268"/>
      <c r="E348" s="268"/>
    </row>
    <row r="349" spans="1:5" x14ac:dyDescent="0.2">
      <c r="A349" s="268"/>
      <c r="B349" s="268"/>
      <c r="C349" s="268"/>
      <c r="D349" s="268"/>
      <c r="E349" s="268"/>
    </row>
    <row r="350" spans="1:5" x14ac:dyDescent="0.2">
      <c r="A350" s="268"/>
      <c r="B350" s="268"/>
      <c r="C350" s="268"/>
      <c r="D350" s="268"/>
      <c r="E350" s="268"/>
    </row>
    <row r="351" spans="1:5" x14ac:dyDescent="0.2">
      <c r="A351" s="268"/>
      <c r="B351" s="268"/>
      <c r="C351" s="268"/>
      <c r="D351" s="268"/>
      <c r="E351" s="268"/>
    </row>
    <row r="352" spans="1:5" x14ac:dyDescent="0.2">
      <c r="A352" s="268"/>
      <c r="B352" s="268"/>
      <c r="C352" s="268"/>
      <c r="D352" s="268"/>
      <c r="E352" s="268"/>
    </row>
    <row r="353" spans="1:5" x14ac:dyDescent="0.2">
      <c r="A353" s="268"/>
      <c r="B353" s="268"/>
      <c r="C353" s="268"/>
      <c r="D353" s="268"/>
      <c r="E353" s="268"/>
    </row>
    <row r="354" spans="1:5" x14ac:dyDescent="0.2">
      <c r="A354" s="268"/>
      <c r="B354" s="268"/>
      <c r="C354" s="268"/>
      <c r="D354" s="268"/>
      <c r="E354" s="268"/>
    </row>
    <row r="355" spans="1:5" x14ac:dyDescent="0.2">
      <c r="A355" s="268"/>
      <c r="B355" s="268"/>
      <c r="C355" s="268"/>
      <c r="D355" s="268"/>
      <c r="E355" s="268"/>
    </row>
    <row r="356" spans="1:5" x14ac:dyDescent="0.2">
      <c r="A356" s="268"/>
      <c r="B356" s="268"/>
      <c r="C356" s="268"/>
      <c r="D356" s="268"/>
      <c r="E356" s="268"/>
    </row>
    <row r="357" spans="1:5" x14ac:dyDescent="0.2">
      <c r="A357" s="268"/>
      <c r="B357" s="268"/>
      <c r="C357" s="268"/>
      <c r="D357" s="268"/>
      <c r="E357" s="268"/>
    </row>
    <row r="358" spans="1:5" x14ac:dyDescent="0.2">
      <c r="A358" s="268"/>
      <c r="B358" s="268"/>
      <c r="C358" s="268"/>
      <c r="D358" s="268"/>
      <c r="E358" s="268"/>
    </row>
  </sheetData>
  <mergeCells count="215">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 ref="B188:E188"/>
    <mergeCell ref="B189:E189"/>
    <mergeCell ref="B190:E190"/>
    <mergeCell ref="B191:E191"/>
    <mergeCell ref="B192:E192"/>
    <mergeCell ref="B212:E212"/>
    <mergeCell ref="B213:E213"/>
    <mergeCell ref="B214:E214"/>
    <mergeCell ref="B215:E215"/>
    <mergeCell ref="B202:E202"/>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E49"/>
    <mergeCell ref="B50:C50"/>
    <mergeCell ref="B51:C51"/>
    <mergeCell ref="B52:C52"/>
    <mergeCell ref="B56:C56"/>
    <mergeCell ref="B58:C58"/>
    <mergeCell ref="A1:B1"/>
    <mergeCell ref="B9:C9"/>
    <mergeCell ref="B10:C10"/>
    <mergeCell ref="B11:C11"/>
    <mergeCell ref="B12:C12"/>
    <mergeCell ref="B13:C13"/>
    <mergeCell ref="A7:C8"/>
    <mergeCell ref="A4:E4"/>
    <mergeCell ref="E7:E8"/>
    <mergeCell ref="A3:D3"/>
    <mergeCell ref="C1:E1"/>
    <mergeCell ref="A5:D5"/>
    <mergeCell ref="B15:C15"/>
    <mergeCell ref="B22:C22"/>
    <mergeCell ref="B23:C23"/>
    <mergeCell ref="B24:C24"/>
    <mergeCell ref="A20:E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E704"/>
  <sheetViews>
    <sheetView view="pageBreakPreview" zoomScaleNormal="100" zoomScaleSheetLayoutView="100" workbookViewId="0">
      <selection activeCell="D7" sqref="D7"/>
    </sheetView>
  </sheetViews>
  <sheetFormatPr defaultRowHeight="12.75" x14ac:dyDescent="0.2"/>
  <cols>
    <col min="1" max="1" width="13.85546875" style="18" customWidth="1"/>
    <col min="2" max="2" width="50.85546875" style="18" customWidth="1"/>
    <col min="3" max="3" width="6.5703125" style="24" customWidth="1"/>
    <col min="4" max="4" width="13.7109375" style="24" customWidth="1"/>
    <col min="5" max="16384" width="9.140625" style="18"/>
  </cols>
  <sheetData>
    <row r="1" spans="1:5" ht="41.25" customHeight="1" x14ac:dyDescent="0.2">
      <c r="A1" s="259" t="s">
        <v>684</v>
      </c>
      <c r="B1" s="846" t="s">
        <v>389</v>
      </c>
      <c r="C1" s="846"/>
      <c r="D1" s="846"/>
    </row>
    <row r="2" spans="1:5" ht="20.25" customHeight="1" x14ac:dyDescent="0.2">
      <c r="A2" s="145" t="s">
        <v>689</v>
      </c>
      <c r="B2" s="156"/>
      <c r="C2" s="156"/>
      <c r="D2" s="242"/>
    </row>
    <row r="3" spans="1:5" ht="13.5" thickBot="1" x14ac:dyDescent="0.25">
      <c r="A3" s="231"/>
      <c r="B3" s="232"/>
      <c r="C3" s="232"/>
      <c r="D3" s="232"/>
    </row>
    <row r="4" spans="1:5" ht="26.25" customHeight="1" x14ac:dyDescent="0.2">
      <c r="A4" s="864" t="s">
        <v>388</v>
      </c>
      <c r="B4" s="865"/>
      <c r="C4" s="865"/>
      <c r="D4" s="865"/>
    </row>
    <row r="5" spans="1:5" ht="15" customHeight="1" x14ac:dyDescent="0.2">
      <c r="A5" s="677" t="s">
        <v>8</v>
      </c>
      <c r="B5" s="678"/>
      <c r="C5" s="858"/>
      <c r="D5" s="845" t="s">
        <v>614</v>
      </c>
    </row>
    <row r="6" spans="1:5" ht="13.5" thickBot="1" x14ac:dyDescent="0.25">
      <c r="A6" s="709"/>
      <c r="B6" s="678"/>
      <c r="C6" s="858"/>
      <c r="D6" s="845"/>
    </row>
    <row r="7" spans="1:5" ht="15" customHeight="1" thickBot="1" x14ac:dyDescent="0.25">
      <c r="A7" s="77" t="s">
        <v>559</v>
      </c>
      <c r="B7" s="306"/>
      <c r="C7" s="75"/>
      <c r="D7" s="603" t="s">
        <v>1463</v>
      </c>
    </row>
    <row r="8" spans="1:5" ht="28.5" customHeight="1" x14ac:dyDescent="0.2">
      <c r="A8" s="855" t="s">
        <v>9</v>
      </c>
      <c r="B8" s="856"/>
      <c r="C8" s="857"/>
      <c r="D8" s="859" t="s">
        <v>352</v>
      </c>
    </row>
    <row r="9" spans="1:5" ht="84.75" customHeight="1" x14ac:dyDescent="0.2">
      <c r="A9" s="861" t="s">
        <v>1441</v>
      </c>
      <c r="B9" s="862"/>
      <c r="C9" s="863"/>
      <c r="D9" s="860"/>
      <c r="E9" s="8"/>
    </row>
    <row r="10" spans="1:5" ht="42" customHeight="1" x14ac:dyDescent="0.2">
      <c r="A10" s="852" t="s">
        <v>358</v>
      </c>
      <c r="B10" s="853"/>
      <c r="C10" s="854"/>
      <c r="D10" s="850" t="s">
        <v>353</v>
      </c>
      <c r="E10" s="8"/>
    </row>
    <row r="11" spans="1:5" ht="84.75" customHeight="1" thickBot="1" x14ac:dyDescent="0.25">
      <c r="A11" s="847" t="s">
        <v>1442</v>
      </c>
      <c r="B11" s="848"/>
      <c r="C11" s="849"/>
      <c r="D11" s="851"/>
      <c r="E11" s="8"/>
    </row>
    <row r="12" spans="1:5" x14ac:dyDescent="0.2">
      <c r="A12" s="7"/>
      <c r="B12" s="7"/>
      <c r="C12" s="10"/>
      <c r="D12" s="10"/>
      <c r="E12" s="8"/>
    </row>
    <row r="13" spans="1:5" x14ac:dyDescent="0.2">
      <c r="A13" s="7"/>
      <c r="B13" s="7"/>
      <c r="C13" s="10"/>
      <c r="D13" s="10"/>
      <c r="E13" s="8"/>
    </row>
    <row r="14" spans="1:5" x14ac:dyDescent="0.2">
      <c r="A14" s="7"/>
      <c r="B14" s="7"/>
      <c r="C14" s="10"/>
      <c r="D14" s="10"/>
      <c r="E14" s="8"/>
    </row>
    <row r="15" spans="1:5" ht="38.25" customHeight="1" x14ac:dyDescent="0.2">
      <c r="A15" s="844"/>
      <c r="B15" s="844"/>
      <c r="C15" s="844"/>
      <c r="D15" s="844"/>
      <c r="E15" s="8"/>
    </row>
    <row r="16" spans="1:5" x14ac:dyDescent="0.2">
      <c r="A16" s="7"/>
      <c r="B16" s="7"/>
      <c r="C16" s="10"/>
      <c r="D16" s="10"/>
      <c r="E16" s="8"/>
    </row>
    <row r="17" spans="1:5" x14ac:dyDescent="0.2">
      <c r="A17" s="7"/>
      <c r="B17" s="7"/>
      <c r="C17" s="10"/>
      <c r="D17" s="10"/>
      <c r="E17" s="8"/>
    </row>
    <row r="18" spans="1:5" x14ac:dyDescent="0.2">
      <c r="A18" s="7"/>
      <c r="B18" s="7"/>
      <c r="C18" s="10"/>
      <c r="D18" s="10"/>
      <c r="E18" s="8"/>
    </row>
    <row r="19" spans="1:5" x14ac:dyDescent="0.2">
      <c r="A19" s="7"/>
      <c r="B19" s="7"/>
      <c r="C19" s="10"/>
      <c r="D19" s="10"/>
      <c r="E19" s="8"/>
    </row>
    <row r="20" spans="1:5" x14ac:dyDescent="0.2">
      <c r="A20" s="7"/>
      <c r="B20" s="7"/>
      <c r="C20" s="10"/>
      <c r="D20" s="10"/>
      <c r="E20" s="8"/>
    </row>
    <row r="21" spans="1:5" x14ac:dyDescent="0.2">
      <c r="A21" s="7"/>
      <c r="B21" s="7"/>
      <c r="C21" s="10"/>
      <c r="D21" s="10"/>
      <c r="E21" s="8"/>
    </row>
    <row r="22" spans="1:5" x14ac:dyDescent="0.2">
      <c r="A22" s="7"/>
      <c r="B22" s="7"/>
      <c r="C22" s="10"/>
      <c r="D22" s="10"/>
      <c r="E22" s="8"/>
    </row>
    <row r="23" spans="1:5" x14ac:dyDescent="0.2">
      <c r="A23" s="7"/>
      <c r="B23" s="7"/>
      <c r="C23" s="10"/>
      <c r="D23" s="10"/>
      <c r="E23" s="8"/>
    </row>
    <row r="24" spans="1:5" x14ac:dyDescent="0.2">
      <c r="A24" s="7"/>
      <c r="B24" s="7"/>
      <c r="C24" s="10"/>
      <c r="D24" s="10"/>
      <c r="E24" s="8"/>
    </row>
    <row r="25" spans="1:5" x14ac:dyDescent="0.2">
      <c r="A25" s="7"/>
      <c r="B25" s="7"/>
      <c r="C25" s="10"/>
      <c r="D25" s="10"/>
      <c r="E25" s="8"/>
    </row>
    <row r="26" spans="1:5" x14ac:dyDescent="0.2">
      <c r="A26" s="7"/>
      <c r="B26" s="7"/>
      <c r="C26" s="10"/>
      <c r="D26" s="10"/>
      <c r="E26" s="8"/>
    </row>
    <row r="27" spans="1:5" x14ac:dyDescent="0.2">
      <c r="A27" s="7"/>
      <c r="B27" s="7"/>
      <c r="C27" s="10"/>
      <c r="D27" s="10"/>
      <c r="E27" s="8"/>
    </row>
    <row r="28" spans="1:5" x14ac:dyDescent="0.2">
      <c r="A28" s="7"/>
      <c r="B28" s="7"/>
      <c r="C28" s="10"/>
      <c r="D28" s="10"/>
      <c r="E28" s="8"/>
    </row>
    <row r="29" spans="1:5" x14ac:dyDescent="0.2">
      <c r="A29" s="7"/>
      <c r="B29" s="7"/>
      <c r="C29" s="10"/>
      <c r="D29" s="10"/>
      <c r="E29" s="8"/>
    </row>
    <row r="30" spans="1:5" x14ac:dyDescent="0.2">
      <c r="A30" s="7"/>
      <c r="B30" s="7"/>
      <c r="C30" s="10"/>
      <c r="D30" s="10"/>
      <c r="E30" s="8"/>
    </row>
    <row r="31" spans="1:5" x14ac:dyDescent="0.2">
      <c r="A31" s="7"/>
      <c r="B31" s="7"/>
      <c r="C31" s="10"/>
      <c r="D31" s="10"/>
      <c r="E31" s="8"/>
    </row>
    <row r="32" spans="1:5" x14ac:dyDescent="0.2">
      <c r="A32" s="7"/>
      <c r="B32" s="7"/>
      <c r="C32" s="10"/>
      <c r="D32" s="10"/>
      <c r="E32" s="8"/>
    </row>
    <row r="33" spans="1:5" x14ac:dyDescent="0.2">
      <c r="A33" s="7"/>
      <c r="B33" s="7"/>
      <c r="C33" s="10"/>
      <c r="D33" s="10"/>
      <c r="E33" s="8"/>
    </row>
    <row r="34" spans="1:5" x14ac:dyDescent="0.2">
      <c r="A34" s="7"/>
      <c r="B34" s="7"/>
      <c r="C34" s="10"/>
      <c r="D34" s="10"/>
      <c r="E34" s="8"/>
    </row>
    <row r="35" spans="1:5" x14ac:dyDescent="0.2">
      <c r="A35" s="7"/>
      <c r="B35" s="7"/>
      <c r="C35" s="10"/>
      <c r="D35" s="10"/>
      <c r="E35" s="8"/>
    </row>
    <row r="36" spans="1:5" x14ac:dyDescent="0.2">
      <c r="A36" s="7"/>
      <c r="B36" s="7"/>
      <c r="C36" s="10"/>
      <c r="D36" s="10"/>
      <c r="E36" s="8"/>
    </row>
    <row r="37" spans="1:5" x14ac:dyDescent="0.2">
      <c r="A37" s="7"/>
      <c r="B37" s="7"/>
      <c r="C37" s="10"/>
      <c r="D37" s="10"/>
      <c r="E37" s="8"/>
    </row>
    <row r="38" spans="1:5" x14ac:dyDescent="0.2">
      <c r="A38" s="7"/>
      <c r="B38" s="7"/>
      <c r="C38" s="10"/>
      <c r="D38" s="10"/>
      <c r="E38" s="8"/>
    </row>
    <row r="39" spans="1:5" x14ac:dyDescent="0.2">
      <c r="A39" s="7"/>
      <c r="B39" s="7"/>
      <c r="C39" s="10"/>
      <c r="D39" s="10"/>
      <c r="E39" s="8"/>
    </row>
    <row r="40" spans="1:5" x14ac:dyDescent="0.2">
      <c r="A40" s="7"/>
      <c r="B40" s="7"/>
      <c r="C40" s="10"/>
      <c r="D40" s="10"/>
      <c r="E40" s="8"/>
    </row>
    <row r="41" spans="1:5" x14ac:dyDescent="0.2">
      <c r="A41" s="7"/>
      <c r="B41" s="7"/>
      <c r="C41" s="10"/>
      <c r="D41" s="10"/>
      <c r="E41" s="8"/>
    </row>
    <row r="42" spans="1:5" x14ac:dyDescent="0.2">
      <c r="A42" s="7"/>
      <c r="B42" s="7"/>
      <c r="C42" s="10"/>
      <c r="D42" s="10"/>
      <c r="E42" s="8"/>
    </row>
    <row r="43" spans="1:5" x14ac:dyDescent="0.2">
      <c r="A43" s="7"/>
      <c r="B43" s="7"/>
      <c r="C43" s="10"/>
      <c r="D43" s="10"/>
      <c r="E43" s="8"/>
    </row>
    <row r="44" spans="1:5" x14ac:dyDescent="0.2">
      <c r="A44" s="7"/>
      <c r="B44" s="7"/>
      <c r="C44" s="10"/>
      <c r="D44" s="10"/>
      <c r="E44" s="8"/>
    </row>
    <row r="45" spans="1:5" x14ac:dyDescent="0.2">
      <c r="A45" s="7"/>
      <c r="B45" s="7"/>
      <c r="C45" s="10"/>
      <c r="D45" s="10"/>
      <c r="E45" s="8"/>
    </row>
    <row r="46" spans="1:5" x14ac:dyDescent="0.2">
      <c r="A46" s="7"/>
      <c r="B46" s="7"/>
      <c r="C46" s="10"/>
      <c r="D46" s="10"/>
      <c r="E46" s="8"/>
    </row>
    <row r="47" spans="1:5" x14ac:dyDescent="0.2">
      <c r="A47" s="7"/>
      <c r="B47" s="7"/>
      <c r="C47" s="10"/>
      <c r="D47" s="10"/>
      <c r="E47" s="8"/>
    </row>
    <row r="48" spans="1:5" x14ac:dyDescent="0.2">
      <c r="A48" s="7"/>
      <c r="B48" s="7"/>
      <c r="C48" s="10"/>
      <c r="D48" s="10"/>
      <c r="E48" s="8"/>
    </row>
    <row r="49" spans="1:5" x14ac:dyDescent="0.2">
      <c r="A49" s="7"/>
      <c r="B49" s="7"/>
      <c r="C49" s="10"/>
      <c r="D49" s="10"/>
      <c r="E49" s="8"/>
    </row>
    <row r="50" spans="1:5" x14ac:dyDescent="0.2">
      <c r="A50" s="7"/>
      <c r="B50" s="7"/>
      <c r="C50" s="10"/>
      <c r="D50" s="10"/>
      <c r="E50" s="8"/>
    </row>
    <row r="51" spans="1:5" x14ac:dyDescent="0.2">
      <c r="A51" s="7"/>
      <c r="B51" s="7"/>
      <c r="C51" s="10"/>
      <c r="D51" s="10"/>
      <c r="E51" s="8"/>
    </row>
    <row r="52" spans="1:5" x14ac:dyDescent="0.2">
      <c r="A52" s="7"/>
      <c r="B52" s="7"/>
      <c r="C52" s="10"/>
      <c r="D52" s="10"/>
      <c r="E52" s="8"/>
    </row>
    <row r="53" spans="1:5" x14ac:dyDescent="0.2">
      <c r="A53" s="7"/>
      <c r="B53" s="7"/>
      <c r="C53" s="10"/>
      <c r="D53" s="10"/>
      <c r="E53" s="8"/>
    </row>
    <row r="54" spans="1:5" x14ac:dyDescent="0.2">
      <c r="A54" s="7"/>
      <c r="B54" s="7"/>
      <c r="C54" s="10"/>
      <c r="D54" s="10"/>
      <c r="E54" s="8"/>
    </row>
    <row r="55" spans="1:5" x14ac:dyDescent="0.2">
      <c r="A55" s="7"/>
      <c r="B55" s="7"/>
      <c r="C55" s="10"/>
      <c r="D55" s="10"/>
      <c r="E55" s="8"/>
    </row>
    <row r="56" spans="1:5" x14ac:dyDescent="0.2">
      <c r="A56" s="7"/>
      <c r="B56" s="7"/>
      <c r="C56" s="10"/>
      <c r="D56" s="10"/>
      <c r="E56" s="8"/>
    </row>
    <row r="57" spans="1:5" x14ac:dyDescent="0.2">
      <c r="A57" s="7"/>
      <c r="B57" s="7"/>
      <c r="C57" s="10"/>
      <c r="D57" s="10"/>
      <c r="E57" s="8"/>
    </row>
    <row r="58" spans="1:5" x14ac:dyDescent="0.2">
      <c r="A58" s="7"/>
      <c r="B58" s="7"/>
      <c r="C58" s="10"/>
      <c r="D58" s="10"/>
      <c r="E58" s="8"/>
    </row>
    <row r="59" spans="1:5" x14ac:dyDescent="0.2">
      <c r="A59" s="7"/>
      <c r="B59" s="7"/>
      <c r="C59" s="10"/>
      <c r="D59" s="10"/>
      <c r="E59" s="8"/>
    </row>
    <row r="60" spans="1:5" x14ac:dyDescent="0.2">
      <c r="A60" s="6"/>
      <c r="B60" s="6"/>
      <c r="C60" s="2"/>
      <c r="D60" s="2"/>
      <c r="E60" s="8"/>
    </row>
    <row r="61" spans="1:5" x14ac:dyDescent="0.2">
      <c r="A61" s="6"/>
      <c r="B61" s="6"/>
      <c r="C61" s="2"/>
      <c r="D61" s="2"/>
      <c r="E61" s="8"/>
    </row>
    <row r="62" spans="1:5" x14ac:dyDescent="0.2">
      <c r="A62" s="6"/>
      <c r="B62" s="6"/>
      <c r="C62" s="2"/>
      <c r="D62" s="2"/>
      <c r="E62" s="8"/>
    </row>
    <row r="63" spans="1:5" x14ac:dyDescent="0.2">
      <c r="A63" s="6"/>
      <c r="B63" s="6"/>
      <c r="C63" s="2"/>
      <c r="D63" s="2"/>
      <c r="E63" s="8"/>
    </row>
    <row r="64" spans="1:5" x14ac:dyDescent="0.2">
      <c r="A64" s="6"/>
      <c r="B64" s="6"/>
      <c r="C64" s="2"/>
      <c r="D64" s="2"/>
      <c r="E64" s="8"/>
    </row>
    <row r="65" spans="1:5" x14ac:dyDescent="0.2">
      <c r="A65" s="6"/>
      <c r="B65" s="6"/>
      <c r="C65" s="2"/>
      <c r="D65" s="2"/>
      <c r="E65" s="8"/>
    </row>
    <row r="66" spans="1:5" x14ac:dyDescent="0.2">
      <c r="A66" s="6"/>
      <c r="B66" s="6"/>
      <c r="C66" s="2"/>
      <c r="D66" s="2"/>
      <c r="E66" s="8"/>
    </row>
    <row r="67" spans="1:5" x14ac:dyDescent="0.2">
      <c r="A67" s="6"/>
      <c r="B67" s="6"/>
      <c r="C67" s="2"/>
      <c r="D67" s="2"/>
      <c r="E67" s="8"/>
    </row>
    <row r="68" spans="1:5" x14ac:dyDescent="0.2">
      <c r="A68" s="6"/>
      <c r="B68" s="6"/>
      <c r="C68" s="2"/>
      <c r="D68" s="2"/>
      <c r="E68" s="8"/>
    </row>
    <row r="69" spans="1:5" x14ac:dyDescent="0.2">
      <c r="A69" s="6"/>
      <c r="B69" s="6"/>
      <c r="C69" s="2"/>
      <c r="D69" s="2"/>
      <c r="E69" s="8"/>
    </row>
    <row r="70" spans="1:5" x14ac:dyDescent="0.2">
      <c r="A70" s="6"/>
      <c r="B70" s="6"/>
      <c r="C70" s="2"/>
      <c r="D70" s="2"/>
      <c r="E70" s="8"/>
    </row>
    <row r="71" spans="1:5" x14ac:dyDescent="0.2">
      <c r="A71" s="6"/>
      <c r="B71" s="6"/>
      <c r="C71" s="2"/>
      <c r="D71" s="2"/>
      <c r="E71" s="8"/>
    </row>
    <row r="72" spans="1:5" x14ac:dyDescent="0.2">
      <c r="A72" s="6"/>
      <c r="B72" s="6"/>
      <c r="C72" s="2"/>
      <c r="D72" s="2"/>
      <c r="E72" s="8"/>
    </row>
    <row r="73" spans="1:5" x14ac:dyDescent="0.2">
      <c r="A73" s="6"/>
      <c r="B73" s="6"/>
      <c r="C73" s="2"/>
      <c r="D73" s="2"/>
      <c r="E73" s="8"/>
    </row>
    <row r="74" spans="1:5" x14ac:dyDescent="0.2">
      <c r="A74" s="6"/>
      <c r="B74" s="6"/>
      <c r="C74" s="2"/>
      <c r="D74" s="2"/>
      <c r="E74" s="8"/>
    </row>
    <row r="75" spans="1:5" x14ac:dyDescent="0.2">
      <c r="A75" s="6"/>
      <c r="B75" s="6"/>
      <c r="C75" s="2"/>
      <c r="D75" s="2"/>
      <c r="E75" s="8"/>
    </row>
    <row r="76" spans="1:5" x14ac:dyDescent="0.2">
      <c r="A76" s="6"/>
      <c r="B76" s="6"/>
      <c r="C76" s="2"/>
      <c r="D76" s="2"/>
      <c r="E76" s="8"/>
    </row>
    <row r="77" spans="1:5" x14ac:dyDescent="0.2">
      <c r="A77" s="6"/>
      <c r="B77" s="6"/>
      <c r="C77" s="2"/>
      <c r="D77" s="2"/>
      <c r="E77" s="8"/>
    </row>
    <row r="78" spans="1:5" x14ac:dyDescent="0.2">
      <c r="A78" s="6"/>
      <c r="B78" s="6"/>
      <c r="C78" s="2"/>
      <c r="D78" s="2"/>
      <c r="E78" s="8"/>
    </row>
    <row r="79" spans="1:5" x14ac:dyDescent="0.2">
      <c r="A79" s="6"/>
      <c r="B79" s="6"/>
      <c r="C79" s="2"/>
      <c r="D79" s="2"/>
      <c r="E79" s="8"/>
    </row>
    <row r="80" spans="1:5" x14ac:dyDescent="0.2">
      <c r="A80" s="6"/>
      <c r="B80" s="6"/>
      <c r="C80" s="2"/>
      <c r="D80" s="2"/>
      <c r="E80" s="8"/>
    </row>
    <row r="81" spans="1:5" x14ac:dyDescent="0.2">
      <c r="A81" s="6"/>
      <c r="B81" s="6"/>
      <c r="C81" s="2"/>
      <c r="D81" s="2"/>
      <c r="E81" s="8"/>
    </row>
    <row r="82" spans="1:5" x14ac:dyDescent="0.2">
      <c r="A82" s="6"/>
      <c r="B82" s="6"/>
      <c r="C82" s="2"/>
      <c r="D82" s="2"/>
      <c r="E82" s="8"/>
    </row>
    <row r="83" spans="1:5" x14ac:dyDescent="0.2">
      <c r="A83" s="6"/>
      <c r="B83" s="6"/>
      <c r="C83" s="2"/>
      <c r="D83" s="2"/>
      <c r="E83" s="8"/>
    </row>
    <row r="84" spans="1:5" x14ac:dyDescent="0.2">
      <c r="A84" s="6"/>
      <c r="B84" s="6"/>
      <c r="C84" s="2"/>
      <c r="D84" s="2"/>
      <c r="E84" s="8"/>
    </row>
    <row r="85" spans="1:5" x14ac:dyDescent="0.2">
      <c r="A85" s="6"/>
      <c r="B85" s="6"/>
      <c r="C85" s="2"/>
      <c r="D85" s="2"/>
      <c r="E85" s="8"/>
    </row>
    <row r="86" spans="1:5" x14ac:dyDescent="0.2">
      <c r="A86" s="6"/>
      <c r="B86" s="6"/>
      <c r="C86" s="2"/>
      <c r="D86" s="2"/>
      <c r="E86" s="8"/>
    </row>
    <row r="87" spans="1:5" x14ac:dyDescent="0.2">
      <c r="A87" s="6"/>
      <c r="B87" s="6"/>
      <c r="C87" s="2"/>
      <c r="D87" s="2"/>
      <c r="E87" s="8"/>
    </row>
    <row r="88" spans="1:5" x14ac:dyDescent="0.2">
      <c r="A88" s="6"/>
      <c r="B88" s="6"/>
      <c r="C88" s="2"/>
      <c r="D88" s="2"/>
      <c r="E88" s="8"/>
    </row>
    <row r="89" spans="1:5" x14ac:dyDescent="0.2">
      <c r="A89" s="6"/>
      <c r="B89" s="6"/>
      <c r="C89" s="2"/>
      <c r="D89" s="2"/>
      <c r="E89" s="8"/>
    </row>
    <row r="90" spans="1:5" x14ac:dyDescent="0.2">
      <c r="A90" s="6"/>
      <c r="B90" s="6"/>
      <c r="C90" s="2"/>
      <c r="D90" s="2"/>
      <c r="E90" s="8"/>
    </row>
    <row r="91" spans="1:5" x14ac:dyDescent="0.2">
      <c r="A91" s="6"/>
      <c r="B91" s="6"/>
      <c r="C91" s="2"/>
      <c r="D91" s="2"/>
      <c r="E91" s="8"/>
    </row>
    <row r="92" spans="1:5" x14ac:dyDescent="0.2">
      <c r="A92" s="6"/>
      <c r="B92" s="6"/>
      <c r="C92" s="2"/>
      <c r="D92" s="2"/>
      <c r="E92" s="8"/>
    </row>
    <row r="93" spans="1:5" x14ac:dyDescent="0.2">
      <c r="A93" s="6"/>
      <c r="B93" s="6"/>
      <c r="C93" s="2"/>
      <c r="D93" s="2"/>
      <c r="E93" s="8"/>
    </row>
    <row r="94" spans="1:5" x14ac:dyDescent="0.2">
      <c r="A94" s="6"/>
      <c r="B94" s="6"/>
      <c r="C94" s="2"/>
      <c r="D94" s="2"/>
      <c r="E94" s="8"/>
    </row>
    <row r="95" spans="1:5" x14ac:dyDescent="0.2">
      <c r="A95" s="6"/>
      <c r="B95" s="6"/>
      <c r="C95" s="2"/>
      <c r="D95" s="2"/>
      <c r="E95" s="8"/>
    </row>
    <row r="96" spans="1:5" x14ac:dyDescent="0.2">
      <c r="A96" s="6"/>
      <c r="B96" s="6"/>
      <c r="C96" s="2"/>
      <c r="D96" s="2"/>
      <c r="E96" s="8"/>
    </row>
    <row r="97" spans="1:5" x14ac:dyDescent="0.2">
      <c r="A97" s="6"/>
      <c r="B97" s="6"/>
      <c r="C97" s="2"/>
      <c r="D97" s="2"/>
      <c r="E97" s="8"/>
    </row>
    <row r="98" spans="1:5" x14ac:dyDescent="0.2">
      <c r="A98" s="6"/>
      <c r="B98" s="6"/>
      <c r="C98" s="2"/>
      <c r="D98" s="2"/>
      <c r="E98" s="8"/>
    </row>
    <row r="99" spans="1:5" x14ac:dyDescent="0.2">
      <c r="A99" s="6"/>
      <c r="B99" s="6"/>
      <c r="C99" s="2"/>
      <c r="D99" s="2"/>
      <c r="E99" s="8"/>
    </row>
    <row r="100" spans="1:5" x14ac:dyDescent="0.2">
      <c r="A100" s="6"/>
      <c r="B100" s="6"/>
      <c r="C100" s="2"/>
      <c r="D100" s="2"/>
      <c r="E100" s="8"/>
    </row>
    <row r="101" spans="1:5" x14ac:dyDescent="0.2">
      <c r="A101" s="6"/>
      <c r="B101" s="6"/>
      <c r="C101" s="2"/>
      <c r="D101" s="2"/>
      <c r="E101" s="8"/>
    </row>
    <row r="102" spans="1:5" x14ac:dyDescent="0.2">
      <c r="A102" s="6"/>
      <c r="B102" s="6"/>
      <c r="C102" s="2"/>
      <c r="D102" s="2"/>
      <c r="E102" s="8"/>
    </row>
    <row r="103" spans="1:5" x14ac:dyDescent="0.2">
      <c r="A103" s="6"/>
      <c r="B103" s="6"/>
      <c r="C103" s="2"/>
      <c r="D103" s="2"/>
      <c r="E103" s="8"/>
    </row>
    <row r="104" spans="1:5" x14ac:dyDescent="0.2">
      <c r="A104" s="6"/>
      <c r="B104" s="6"/>
      <c r="C104" s="2"/>
      <c r="D104" s="2"/>
      <c r="E104" s="8"/>
    </row>
    <row r="105" spans="1:5" x14ac:dyDescent="0.2">
      <c r="A105" s="6"/>
      <c r="B105" s="6"/>
      <c r="C105" s="2"/>
      <c r="D105" s="2"/>
      <c r="E105" s="8"/>
    </row>
    <row r="106" spans="1:5" x14ac:dyDescent="0.2">
      <c r="A106" s="6"/>
      <c r="B106" s="6"/>
      <c r="C106" s="2"/>
      <c r="D106" s="2"/>
      <c r="E106" s="8"/>
    </row>
    <row r="107" spans="1:5" x14ac:dyDescent="0.2">
      <c r="A107" s="6"/>
      <c r="B107" s="6"/>
      <c r="C107" s="2"/>
      <c r="D107" s="2"/>
      <c r="E107" s="8"/>
    </row>
    <row r="108" spans="1:5" x14ac:dyDescent="0.2">
      <c r="A108" s="6"/>
      <c r="B108" s="6"/>
      <c r="C108" s="2"/>
      <c r="D108" s="2"/>
      <c r="E108" s="8"/>
    </row>
    <row r="109" spans="1:5" x14ac:dyDescent="0.2">
      <c r="A109" s="6"/>
      <c r="B109" s="6"/>
      <c r="C109" s="2"/>
      <c r="D109" s="2"/>
      <c r="E109" s="8"/>
    </row>
    <row r="110" spans="1:5" x14ac:dyDescent="0.2">
      <c r="A110" s="6"/>
      <c r="B110" s="6"/>
      <c r="C110" s="2"/>
      <c r="D110" s="2"/>
      <c r="E110" s="8"/>
    </row>
    <row r="111" spans="1:5" x14ac:dyDescent="0.2">
      <c r="A111" s="6"/>
      <c r="B111" s="6"/>
      <c r="C111" s="2"/>
      <c r="D111" s="2"/>
      <c r="E111" s="8"/>
    </row>
    <row r="112" spans="1:5" x14ac:dyDescent="0.2">
      <c r="A112" s="6"/>
      <c r="B112" s="6"/>
      <c r="C112" s="2"/>
      <c r="D112" s="2"/>
      <c r="E112" s="8"/>
    </row>
    <row r="113" spans="1:5" x14ac:dyDescent="0.2">
      <c r="A113" s="6"/>
      <c r="B113" s="6"/>
      <c r="C113" s="2"/>
      <c r="D113" s="2"/>
      <c r="E113" s="8"/>
    </row>
    <row r="114" spans="1:5" x14ac:dyDescent="0.2">
      <c r="A114" s="6"/>
      <c r="B114" s="6"/>
      <c r="C114" s="2"/>
      <c r="D114" s="2"/>
      <c r="E114" s="8"/>
    </row>
    <row r="115" spans="1:5" x14ac:dyDescent="0.2">
      <c r="A115" s="6"/>
      <c r="B115" s="6"/>
      <c r="C115" s="2"/>
      <c r="D115" s="2"/>
      <c r="E115" s="8"/>
    </row>
    <row r="116" spans="1:5" x14ac:dyDescent="0.2">
      <c r="A116" s="6"/>
      <c r="B116" s="6"/>
      <c r="C116" s="2"/>
      <c r="D116" s="2"/>
      <c r="E116" s="8"/>
    </row>
    <row r="117" spans="1:5" x14ac:dyDescent="0.2">
      <c r="A117" s="6"/>
      <c r="B117" s="6"/>
      <c r="C117" s="2"/>
      <c r="D117" s="2"/>
      <c r="E117" s="8"/>
    </row>
    <row r="118" spans="1:5" x14ac:dyDescent="0.2">
      <c r="A118" s="6"/>
      <c r="B118" s="6"/>
      <c r="C118" s="2"/>
      <c r="D118" s="2"/>
      <c r="E118" s="8"/>
    </row>
    <row r="119" spans="1:5" x14ac:dyDescent="0.2">
      <c r="A119" s="6"/>
      <c r="B119" s="6"/>
      <c r="C119" s="2"/>
      <c r="D119" s="2"/>
      <c r="E119" s="8"/>
    </row>
    <row r="120" spans="1:5" x14ac:dyDescent="0.2">
      <c r="A120" s="6"/>
      <c r="B120" s="6"/>
      <c r="C120" s="2"/>
      <c r="D120" s="2"/>
      <c r="E120" s="8"/>
    </row>
    <row r="121" spans="1:5" x14ac:dyDescent="0.2">
      <c r="A121" s="6"/>
      <c r="B121" s="6"/>
      <c r="C121" s="2"/>
      <c r="D121" s="2"/>
      <c r="E121" s="8"/>
    </row>
    <row r="122" spans="1:5" x14ac:dyDescent="0.2">
      <c r="A122" s="6"/>
      <c r="B122" s="6"/>
      <c r="C122" s="2"/>
      <c r="D122" s="2"/>
      <c r="E122" s="8"/>
    </row>
    <row r="123" spans="1:5" x14ac:dyDescent="0.2">
      <c r="A123" s="6"/>
      <c r="B123" s="6"/>
      <c r="C123" s="2"/>
      <c r="D123" s="2"/>
      <c r="E123" s="8"/>
    </row>
    <row r="124" spans="1:5" x14ac:dyDescent="0.2">
      <c r="A124" s="6"/>
      <c r="B124" s="6"/>
      <c r="C124" s="2"/>
      <c r="D124" s="2"/>
      <c r="E124" s="8"/>
    </row>
    <row r="125" spans="1:5" x14ac:dyDescent="0.2">
      <c r="A125" s="6"/>
      <c r="B125" s="6"/>
      <c r="C125" s="2"/>
      <c r="D125" s="2"/>
      <c r="E125" s="8"/>
    </row>
    <row r="126" spans="1:5" x14ac:dyDescent="0.2">
      <c r="A126" s="6"/>
      <c r="B126" s="6"/>
      <c r="C126" s="2"/>
      <c r="D126" s="2"/>
      <c r="E126" s="8"/>
    </row>
    <row r="127" spans="1:5" x14ac:dyDescent="0.2">
      <c r="A127" s="6"/>
      <c r="B127" s="6"/>
      <c r="C127" s="2"/>
      <c r="D127" s="2"/>
      <c r="E127" s="8"/>
    </row>
    <row r="128" spans="1:5" x14ac:dyDescent="0.2">
      <c r="A128" s="6"/>
      <c r="B128" s="6"/>
      <c r="C128" s="2"/>
      <c r="D128" s="2"/>
      <c r="E128" s="8"/>
    </row>
    <row r="129" spans="1:5" x14ac:dyDescent="0.2">
      <c r="A129" s="6"/>
      <c r="B129" s="6"/>
      <c r="C129" s="2"/>
      <c r="D129" s="2"/>
      <c r="E129" s="8"/>
    </row>
    <row r="130" spans="1:5" x14ac:dyDescent="0.2">
      <c r="A130" s="6"/>
      <c r="B130" s="6"/>
      <c r="C130" s="2"/>
      <c r="D130" s="2"/>
      <c r="E130" s="8"/>
    </row>
    <row r="131" spans="1:5" x14ac:dyDescent="0.2">
      <c r="A131" s="6"/>
      <c r="B131" s="6"/>
      <c r="C131" s="2"/>
      <c r="D131" s="2"/>
      <c r="E131" s="8"/>
    </row>
    <row r="132" spans="1:5" x14ac:dyDescent="0.2">
      <c r="A132" s="6"/>
      <c r="B132" s="6"/>
      <c r="C132" s="2"/>
      <c r="D132" s="2"/>
      <c r="E132" s="8"/>
    </row>
    <row r="133" spans="1:5" x14ac:dyDescent="0.2">
      <c r="A133" s="6"/>
      <c r="B133" s="6"/>
      <c r="C133" s="2"/>
      <c r="D133" s="2"/>
      <c r="E133" s="8"/>
    </row>
    <row r="134" spans="1:5" x14ac:dyDescent="0.2">
      <c r="A134" s="6"/>
      <c r="B134" s="6"/>
      <c r="C134" s="2"/>
      <c r="D134" s="2"/>
      <c r="E134" s="8"/>
    </row>
    <row r="135" spans="1:5" x14ac:dyDescent="0.2">
      <c r="A135" s="6"/>
      <c r="B135" s="6"/>
      <c r="C135" s="2"/>
      <c r="D135" s="2"/>
      <c r="E135" s="8"/>
    </row>
    <row r="136" spans="1:5" x14ac:dyDescent="0.2">
      <c r="A136" s="6"/>
      <c r="B136" s="6"/>
      <c r="C136" s="2"/>
      <c r="D136" s="2"/>
      <c r="E136" s="8"/>
    </row>
    <row r="137" spans="1:5" x14ac:dyDescent="0.2">
      <c r="A137" s="6"/>
      <c r="B137" s="6"/>
      <c r="C137" s="2"/>
      <c r="D137" s="2"/>
      <c r="E137" s="8"/>
    </row>
    <row r="138" spans="1:5" x14ac:dyDescent="0.2">
      <c r="A138" s="6"/>
      <c r="B138" s="6"/>
      <c r="C138" s="2"/>
      <c r="D138" s="2"/>
      <c r="E138" s="8"/>
    </row>
    <row r="139" spans="1:5" x14ac:dyDescent="0.2">
      <c r="A139" s="6"/>
      <c r="B139" s="6"/>
      <c r="C139" s="2"/>
      <c r="D139" s="2"/>
      <c r="E139" s="8"/>
    </row>
    <row r="140" spans="1:5" x14ac:dyDescent="0.2">
      <c r="A140" s="6"/>
      <c r="B140" s="6"/>
      <c r="C140" s="2"/>
      <c r="D140" s="2"/>
      <c r="E140" s="8"/>
    </row>
    <row r="141" spans="1:5" x14ac:dyDescent="0.2">
      <c r="A141" s="6"/>
      <c r="B141" s="6"/>
      <c r="C141" s="2"/>
      <c r="D141" s="2"/>
      <c r="E141" s="8"/>
    </row>
    <row r="142" spans="1:5" x14ac:dyDescent="0.2">
      <c r="A142" s="6"/>
      <c r="B142" s="6"/>
      <c r="C142" s="2"/>
      <c r="D142" s="2"/>
      <c r="E142" s="8"/>
    </row>
    <row r="143" spans="1:5" x14ac:dyDescent="0.2">
      <c r="A143" s="6"/>
      <c r="B143" s="6"/>
      <c r="C143" s="2"/>
      <c r="D143" s="2"/>
      <c r="E143" s="8"/>
    </row>
    <row r="144" spans="1:5" x14ac:dyDescent="0.2">
      <c r="A144" s="6"/>
      <c r="B144" s="6"/>
      <c r="C144" s="2"/>
      <c r="D144" s="2"/>
      <c r="E144" s="8"/>
    </row>
    <row r="145" spans="1:5" x14ac:dyDescent="0.2">
      <c r="A145" s="6"/>
      <c r="B145" s="6"/>
      <c r="C145" s="2"/>
      <c r="D145" s="2"/>
      <c r="E145" s="8"/>
    </row>
    <row r="146" spans="1:5" x14ac:dyDescent="0.2">
      <c r="A146" s="6"/>
      <c r="B146" s="6"/>
      <c r="C146" s="2"/>
      <c r="D146" s="2"/>
      <c r="E146" s="8"/>
    </row>
    <row r="147" spans="1:5" x14ac:dyDescent="0.2">
      <c r="A147" s="6"/>
      <c r="B147" s="6"/>
      <c r="C147" s="2"/>
      <c r="D147" s="2"/>
      <c r="E147" s="8"/>
    </row>
    <row r="148" spans="1:5" x14ac:dyDescent="0.2">
      <c r="A148" s="6"/>
      <c r="B148" s="6"/>
      <c r="C148" s="2"/>
      <c r="D148" s="2"/>
      <c r="E148" s="8"/>
    </row>
    <row r="149" spans="1:5" x14ac:dyDescent="0.2">
      <c r="A149" s="6"/>
      <c r="B149" s="6"/>
      <c r="C149" s="2"/>
      <c r="D149" s="2"/>
      <c r="E149" s="8"/>
    </row>
    <row r="150" spans="1:5" x14ac:dyDescent="0.2">
      <c r="A150" s="6"/>
      <c r="B150" s="6"/>
      <c r="C150" s="2"/>
      <c r="D150" s="2"/>
      <c r="E150" s="8"/>
    </row>
    <row r="151" spans="1:5" x14ac:dyDescent="0.2">
      <c r="A151" s="6"/>
      <c r="B151" s="6"/>
      <c r="C151" s="2"/>
      <c r="D151" s="2"/>
      <c r="E151" s="8"/>
    </row>
    <row r="152" spans="1:5" x14ac:dyDescent="0.2">
      <c r="A152" s="6"/>
      <c r="B152" s="6"/>
      <c r="C152" s="2"/>
      <c r="D152" s="2"/>
      <c r="E152" s="8"/>
    </row>
    <row r="153" spans="1:5" x14ac:dyDescent="0.2">
      <c r="A153" s="6"/>
      <c r="B153" s="6"/>
      <c r="C153" s="2"/>
      <c r="D153" s="2"/>
      <c r="E153" s="8"/>
    </row>
    <row r="154" spans="1:5" x14ac:dyDescent="0.2">
      <c r="A154" s="6"/>
      <c r="B154" s="6"/>
      <c r="C154" s="2"/>
      <c r="D154" s="2"/>
      <c r="E154" s="8"/>
    </row>
    <row r="155" spans="1:5" x14ac:dyDescent="0.2">
      <c r="A155" s="6"/>
      <c r="B155" s="6"/>
      <c r="C155" s="2"/>
      <c r="D155" s="2"/>
      <c r="E155" s="8"/>
    </row>
    <row r="156" spans="1:5" x14ac:dyDescent="0.2">
      <c r="A156" s="6"/>
      <c r="B156" s="6"/>
      <c r="C156" s="2"/>
      <c r="D156" s="2"/>
      <c r="E156" s="8"/>
    </row>
    <row r="157" spans="1:5" x14ac:dyDescent="0.2">
      <c r="A157" s="6"/>
      <c r="B157" s="6"/>
      <c r="C157" s="2"/>
      <c r="D157" s="2"/>
      <c r="E157" s="8"/>
    </row>
    <row r="158" spans="1:5" x14ac:dyDescent="0.2">
      <c r="A158" s="6"/>
      <c r="B158" s="6"/>
      <c r="C158" s="2"/>
      <c r="D158" s="2"/>
      <c r="E158" s="8"/>
    </row>
    <row r="159" spans="1:5" x14ac:dyDescent="0.2">
      <c r="A159" s="6"/>
      <c r="B159" s="6"/>
      <c r="C159" s="2"/>
      <c r="D159" s="2"/>
      <c r="E159" s="8"/>
    </row>
    <row r="160" spans="1:5" x14ac:dyDescent="0.2">
      <c r="A160" s="6"/>
      <c r="B160" s="6"/>
      <c r="C160" s="2"/>
      <c r="D160" s="2"/>
      <c r="E160" s="8"/>
    </row>
    <row r="161" spans="1:5" x14ac:dyDescent="0.2">
      <c r="A161" s="6"/>
      <c r="B161" s="6"/>
      <c r="C161" s="2"/>
      <c r="D161" s="2"/>
      <c r="E161" s="8"/>
    </row>
    <row r="162" spans="1:5" x14ac:dyDescent="0.2">
      <c r="A162" s="6"/>
      <c r="B162" s="6"/>
      <c r="C162" s="2"/>
      <c r="D162" s="2"/>
      <c r="E162" s="8"/>
    </row>
    <row r="163" spans="1:5" x14ac:dyDescent="0.2">
      <c r="A163" s="6"/>
      <c r="B163" s="6"/>
      <c r="C163" s="2"/>
      <c r="D163" s="2"/>
      <c r="E163" s="8"/>
    </row>
    <row r="164" spans="1:5" x14ac:dyDescent="0.2">
      <c r="A164" s="6"/>
      <c r="B164" s="6"/>
      <c r="C164" s="2"/>
      <c r="D164" s="2"/>
      <c r="E164" s="8"/>
    </row>
    <row r="165" spans="1:5" x14ac:dyDescent="0.2">
      <c r="A165" s="6"/>
      <c r="B165" s="6"/>
      <c r="C165" s="2"/>
      <c r="D165" s="2"/>
      <c r="E165" s="8"/>
    </row>
    <row r="166" spans="1:5" x14ac:dyDescent="0.2">
      <c r="A166" s="6"/>
      <c r="B166" s="6"/>
      <c r="C166" s="2"/>
      <c r="D166" s="2"/>
      <c r="E166" s="8"/>
    </row>
    <row r="167" spans="1:5" x14ac:dyDescent="0.2">
      <c r="A167" s="6"/>
      <c r="B167" s="6"/>
      <c r="C167" s="2"/>
      <c r="D167" s="2"/>
      <c r="E167" s="8"/>
    </row>
    <row r="168" spans="1:5" x14ac:dyDescent="0.2">
      <c r="A168" s="6"/>
      <c r="B168" s="6"/>
      <c r="C168" s="2"/>
      <c r="D168" s="2"/>
      <c r="E168" s="8"/>
    </row>
    <row r="169" spans="1:5" x14ac:dyDescent="0.2">
      <c r="A169" s="6"/>
      <c r="B169" s="6"/>
      <c r="C169" s="2"/>
      <c r="D169" s="2"/>
      <c r="E169" s="8"/>
    </row>
    <row r="170" spans="1:5" x14ac:dyDescent="0.2">
      <c r="A170" s="6"/>
      <c r="B170" s="6"/>
      <c r="C170" s="2"/>
      <c r="D170" s="2"/>
      <c r="E170" s="8"/>
    </row>
    <row r="171" spans="1:5" x14ac:dyDescent="0.2">
      <c r="A171" s="6"/>
      <c r="B171" s="6"/>
      <c r="C171" s="2"/>
      <c r="D171" s="2"/>
      <c r="E171" s="8"/>
    </row>
    <row r="172" spans="1:5" x14ac:dyDescent="0.2">
      <c r="A172" s="6"/>
      <c r="B172" s="6"/>
      <c r="C172" s="2"/>
      <c r="D172" s="2"/>
      <c r="E172" s="8"/>
    </row>
    <row r="173" spans="1:5" x14ac:dyDescent="0.2">
      <c r="A173" s="6"/>
      <c r="B173" s="6"/>
      <c r="C173" s="2"/>
      <c r="D173" s="2"/>
      <c r="E173" s="8"/>
    </row>
    <row r="174" spans="1:5" x14ac:dyDescent="0.2">
      <c r="A174" s="6"/>
      <c r="B174" s="6"/>
      <c r="C174" s="2"/>
      <c r="D174" s="2"/>
      <c r="E174" s="8"/>
    </row>
    <row r="175" spans="1:5" x14ac:dyDescent="0.2">
      <c r="A175" s="6"/>
      <c r="B175" s="6"/>
      <c r="C175" s="2"/>
      <c r="D175" s="2"/>
      <c r="E175" s="8"/>
    </row>
    <row r="176" spans="1:5" x14ac:dyDescent="0.2">
      <c r="A176" s="6"/>
      <c r="B176" s="6"/>
      <c r="C176" s="2"/>
      <c r="D176" s="2"/>
      <c r="E176" s="8"/>
    </row>
    <row r="177" spans="1:5" x14ac:dyDescent="0.2">
      <c r="A177" s="6"/>
      <c r="B177" s="6"/>
      <c r="C177" s="2"/>
      <c r="D177" s="2"/>
      <c r="E177" s="8"/>
    </row>
    <row r="178" spans="1:5" x14ac:dyDescent="0.2">
      <c r="A178" s="6"/>
      <c r="B178" s="6"/>
      <c r="C178" s="2"/>
      <c r="D178" s="2"/>
      <c r="E178" s="8"/>
    </row>
    <row r="179" spans="1:5" x14ac:dyDescent="0.2">
      <c r="A179" s="6"/>
      <c r="B179" s="6"/>
      <c r="C179" s="2"/>
      <c r="D179" s="2"/>
      <c r="E179" s="8"/>
    </row>
    <row r="180" spans="1:5" x14ac:dyDescent="0.2">
      <c r="A180" s="6"/>
      <c r="B180" s="6"/>
      <c r="C180" s="2"/>
      <c r="D180" s="2"/>
      <c r="E180" s="8"/>
    </row>
    <row r="181" spans="1:5" x14ac:dyDescent="0.2">
      <c r="A181" s="6"/>
      <c r="B181" s="6"/>
      <c r="C181" s="2"/>
      <c r="D181" s="2"/>
      <c r="E181" s="8"/>
    </row>
    <row r="182" spans="1:5" x14ac:dyDescent="0.2">
      <c r="A182" s="6"/>
      <c r="B182" s="6"/>
      <c r="C182" s="2"/>
      <c r="D182" s="2"/>
      <c r="E182" s="8"/>
    </row>
    <row r="183" spans="1:5" x14ac:dyDescent="0.2">
      <c r="A183" s="6"/>
      <c r="B183" s="6"/>
      <c r="C183" s="2"/>
      <c r="D183" s="2"/>
      <c r="E183" s="8"/>
    </row>
    <row r="184" spans="1:5" x14ac:dyDescent="0.2">
      <c r="A184" s="6"/>
      <c r="B184" s="6"/>
      <c r="C184" s="2"/>
      <c r="D184" s="2"/>
      <c r="E184" s="8"/>
    </row>
    <row r="185" spans="1:5" x14ac:dyDescent="0.2">
      <c r="A185" s="6"/>
      <c r="B185" s="6"/>
      <c r="C185" s="2"/>
      <c r="D185" s="2"/>
      <c r="E185" s="8"/>
    </row>
    <row r="186" spans="1:5" x14ac:dyDescent="0.2">
      <c r="A186" s="6"/>
      <c r="B186" s="6"/>
      <c r="C186" s="2"/>
      <c r="D186" s="2"/>
      <c r="E186" s="8"/>
    </row>
    <row r="187" spans="1:5" x14ac:dyDescent="0.2">
      <c r="A187" s="6"/>
      <c r="B187" s="6"/>
      <c r="C187" s="2"/>
      <c r="D187" s="2"/>
      <c r="E187" s="8"/>
    </row>
    <row r="188" spans="1:5" x14ac:dyDescent="0.2">
      <c r="A188" s="6"/>
      <c r="B188" s="6"/>
      <c r="C188" s="2"/>
      <c r="D188" s="2"/>
      <c r="E188" s="8"/>
    </row>
    <row r="189" spans="1:5" x14ac:dyDescent="0.2">
      <c r="A189" s="6"/>
      <c r="B189" s="6"/>
      <c r="C189" s="2"/>
      <c r="D189" s="2"/>
      <c r="E189" s="8"/>
    </row>
    <row r="190" spans="1:5" x14ac:dyDescent="0.2">
      <c r="A190" s="6"/>
      <c r="B190" s="6"/>
      <c r="C190" s="2"/>
      <c r="D190" s="2"/>
      <c r="E190" s="8"/>
    </row>
    <row r="191" spans="1:5" x14ac:dyDescent="0.2">
      <c r="A191" s="6"/>
      <c r="B191" s="6"/>
      <c r="C191" s="2"/>
      <c r="D191" s="2"/>
      <c r="E191" s="8"/>
    </row>
    <row r="192" spans="1:5" x14ac:dyDescent="0.2">
      <c r="A192" s="6"/>
      <c r="B192" s="6"/>
      <c r="C192" s="2"/>
      <c r="D192" s="2"/>
      <c r="E192" s="8"/>
    </row>
    <row r="193" spans="1:5" x14ac:dyDescent="0.2">
      <c r="A193" s="6"/>
      <c r="B193" s="6"/>
      <c r="C193" s="2"/>
      <c r="D193" s="2"/>
      <c r="E193" s="8"/>
    </row>
    <row r="194" spans="1:5" x14ac:dyDescent="0.2">
      <c r="A194" s="6"/>
      <c r="B194" s="6"/>
      <c r="C194" s="2"/>
      <c r="D194" s="2"/>
      <c r="E194" s="8"/>
    </row>
    <row r="195" spans="1:5" x14ac:dyDescent="0.2">
      <c r="A195" s="6"/>
      <c r="B195" s="6"/>
      <c r="C195" s="2"/>
      <c r="D195" s="2"/>
      <c r="E195" s="8"/>
    </row>
    <row r="196" spans="1:5" x14ac:dyDescent="0.2">
      <c r="A196" s="6"/>
      <c r="B196" s="6"/>
      <c r="C196" s="2"/>
      <c r="D196" s="2"/>
      <c r="E196" s="8"/>
    </row>
    <row r="197" spans="1:5" x14ac:dyDescent="0.2">
      <c r="A197" s="6"/>
      <c r="B197" s="6"/>
      <c r="C197" s="2"/>
      <c r="D197" s="2"/>
      <c r="E197" s="8"/>
    </row>
    <row r="198" spans="1:5" x14ac:dyDescent="0.2">
      <c r="A198" s="6"/>
      <c r="B198" s="6"/>
      <c r="C198" s="2"/>
      <c r="D198" s="2"/>
      <c r="E198" s="8"/>
    </row>
    <row r="199" spans="1:5" x14ac:dyDescent="0.2">
      <c r="A199" s="6"/>
      <c r="B199" s="6"/>
      <c r="C199" s="2"/>
      <c r="D199" s="2"/>
      <c r="E199" s="8"/>
    </row>
    <row r="200" spans="1:5" x14ac:dyDescent="0.2">
      <c r="A200" s="6"/>
      <c r="B200" s="6"/>
      <c r="C200" s="2"/>
      <c r="D200" s="2"/>
      <c r="E200" s="8"/>
    </row>
    <row r="201" spans="1:5" x14ac:dyDescent="0.2">
      <c r="A201" s="6"/>
      <c r="B201" s="6"/>
      <c r="C201" s="2"/>
      <c r="D201" s="2"/>
      <c r="E201" s="8"/>
    </row>
    <row r="202" spans="1:5" x14ac:dyDescent="0.2">
      <c r="A202" s="6"/>
      <c r="B202" s="6"/>
      <c r="C202" s="2"/>
      <c r="D202" s="2"/>
      <c r="E202" s="8"/>
    </row>
    <row r="203" spans="1:5" x14ac:dyDescent="0.2">
      <c r="A203" s="6"/>
      <c r="B203" s="6"/>
      <c r="C203" s="2"/>
      <c r="D203" s="2"/>
      <c r="E203" s="8"/>
    </row>
    <row r="204" spans="1:5" x14ac:dyDescent="0.2">
      <c r="A204" s="6"/>
      <c r="B204" s="6"/>
      <c r="C204" s="2"/>
      <c r="D204" s="2"/>
      <c r="E204" s="8"/>
    </row>
    <row r="205" spans="1:5" x14ac:dyDescent="0.2">
      <c r="A205" s="6"/>
      <c r="B205" s="6"/>
      <c r="C205" s="2"/>
      <c r="D205" s="2"/>
      <c r="E205" s="8"/>
    </row>
    <row r="206" spans="1:5" x14ac:dyDescent="0.2">
      <c r="A206" s="6"/>
      <c r="B206" s="6"/>
      <c r="C206" s="2"/>
      <c r="D206" s="2"/>
      <c r="E206" s="8"/>
    </row>
    <row r="207" spans="1:5" x14ac:dyDescent="0.2">
      <c r="A207" s="6"/>
      <c r="B207" s="6"/>
      <c r="C207" s="2"/>
      <c r="D207" s="2"/>
      <c r="E207" s="8"/>
    </row>
    <row r="208" spans="1:5" x14ac:dyDescent="0.2">
      <c r="A208" s="6"/>
      <c r="B208" s="6"/>
      <c r="C208" s="2"/>
      <c r="D208" s="2"/>
      <c r="E208" s="8"/>
    </row>
    <row r="209" spans="1:5" x14ac:dyDescent="0.2">
      <c r="A209" s="6"/>
      <c r="B209" s="6"/>
      <c r="C209" s="2"/>
      <c r="D209" s="2"/>
      <c r="E209" s="8"/>
    </row>
    <row r="210" spans="1:5" x14ac:dyDescent="0.2">
      <c r="A210" s="6"/>
      <c r="B210" s="6"/>
      <c r="C210" s="2"/>
      <c r="D210" s="2"/>
      <c r="E210" s="8"/>
    </row>
    <row r="211" spans="1:5" x14ac:dyDescent="0.2">
      <c r="A211" s="6"/>
      <c r="B211" s="6"/>
      <c r="C211" s="2"/>
      <c r="D211" s="2"/>
      <c r="E211" s="8"/>
    </row>
    <row r="212" spans="1:5" x14ac:dyDescent="0.2">
      <c r="A212" s="6"/>
      <c r="B212" s="6"/>
      <c r="C212" s="2"/>
      <c r="D212" s="2"/>
      <c r="E212" s="8"/>
    </row>
    <row r="213" spans="1:5" x14ac:dyDescent="0.2">
      <c r="A213" s="6"/>
      <c r="B213" s="6"/>
      <c r="C213" s="2"/>
      <c r="D213" s="2"/>
      <c r="E213" s="8"/>
    </row>
    <row r="214" spans="1:5" x14ac:dyDescent="0.2">
      <c r="A214" s="6"/>
      <c r="B214" s="6"/>
      <c r="C214" s="2"/>
      <c r="D214" s="2"/>
      <c r="E214" s="8"/>
    </row>
    <row r="215" spans="1:5" x14ac:dyDescent="0.2">
      <c r="A215" s="6"/>
      <c r="B215" s="6"/>
      <c r="C215" s="2"/>
      <c r="D215" s="2"/>
      <c r="E215" s="8"/>
    </row>
    <row r="216" spans="1:5" x14ac:dyDescent="0.2">
      <c r="A216" s="6"/>
      <c r="B216" s="6"/>
      <c r="C216" s="2"/>
      <c r="D216" s="2"/>
      <c r="E216" s="8"/>
    </row>
    <row r="217" spans="1:5" x14ac:dyDescent="0.2">
      <c r="A217" s="6"/>
      <c r="B217" s="6"/>
      <c r="C217" s="2"/>
      <c r="D217" s="2"/>
      <c r="E217" s="8"/>
    </row>
    <row r="218" spans="1:5" x14ac:dyDescent="0.2">
      <c r="A218" s="6"/>
      <c r="B218" s="6"/>
      <c r="C218" s="2"/>
      <c r="D218" s="2"/>
      <c r="E218" s="8"/>
    </row>
    <row r="219" spans="1:5" x14ac:dyDescent="0.2">
      <c r="A219" s="6"/>
      <c r="B219" s="6"/>
      <c r="C219" s="2"/>
      <c r="D219" s="2"/>
      <c r="E219" s="8"/>
    </row>
    <row r="220" spans="1:5" x14ac:dyDescent="0.2">
      <c r="A220" s="6"/>
      <c r="B220" s="6"/>
      <c r="C220" s="2"/>
      <c r="D220" s="2"/>
      <c r="E220" s="8"/>
    </row>
    <row r="221" spans="1:5" x14ac:dyDescent="0.2">
      <c r="A221" s="6"/>
      <c r="B221" s="6"/>
      <c r="C221" s="2"/>
      <c r="D221" s="2"/>
      <c r="E221" s="8"/>
    </row>
    <row r="222" spans="1:5" x14ac:dyDescent="0.2">
      <c r="A222" s="6"/>
      <c r="B222" s="6"/>
      <c r="C222" s="2"/>
      <c r="D222" s="2"/>
      <c r="E222" s="8"/>
    </row>
    <row r="223" spans="1:5" x14ac:dyDescent="0.2">
      <c r="A223" s="6"/>
      <c r="B223" s="6"/>
      <c r="C223" s="2"/>
      <c r="D223" s="2"/>
      <c r="E223" s="8"/>
    </row>
    <row r="224" spans="1:5" x14ac:dyDescent="0.2">
      <c r="A224" s="6"/>
      <c r="B224" s="6"/>
      <c r="C224" s="2"/>
      <c r="D224" s="2"/>
      <c r="E224" s="8"/>
    </row>
    <row r="225" spans="1:5" x14ac:dyDescent="0.2">
      <c r="A225" s="6"/>
      <c r="B225" s="6"/>
      <c r="C225" s="2"/>
      <c r="D225" s="2"/>
      <c r="E225" s="8"/>
    </row>
    <row r="226" spans="1:5" x14ac:dyDescent="0.2">
      <c r="A226" s="6"/>
      <c r="B226" s="6"/>
      <c r="C226" s="2"/>
      <c r="D226" s="2"/>
      <c r="E226" s="8"/>
    </row>
    <row r="227" spans="1:5" x14ac:dyDescent="0.2">
      <c r="A227" s="6"/>
      <c r="B227" s="6"/>
      <c r="C227" s="2"/>
      <c r="D227" s="2"/>
      <c r="E227" s="8"/>
    </row>
    <row r="228" spans="1:5" x14ac:dyDescent="0.2">
      <c r="A228" s="6"/>
      <c r="B228" s="6"/>
      <c r="C228" s="2"/>
      <c r="D228" s="2"/>
      <c r="E228" s="8"/>
    </row>
    <row r="229" spans="1:5" x14ac:dyDescent="0.2">
      <c r="A229" s="6"/>
      <c r="B229" s="6"/>
      <c r="C229" s="2"/>
      <c r="D229" s="2"/>
      <c r="E229" s="8"/>
    </row>
    <row r="230" spans="1:5" x14ac:dyDescent="0.2">
      <c r="A230" s="6"/>
      <c r="B230" s="6"/>
      <c r="C230" s="2"/>
      <c r="D230" s="2"/>
      <c r="E230" s="8"/>
    </row>
    <row r="231" spans="1:5" x14ac:dyDescent="0.2">
      <c r="A231" s="6"/>
      <c r="B231" s="6"/>
      <c r="C231" s="2"/>
      <c r="D231" s="2"/>
      <c r="E231" s="8"/>
    </row>
    <row r="232" spans="1:5" x14ac:dyDescent="0.2">
      <c r="A232" s="6"/>
      <c r="B232" s="6"/>
      <c r="C232" s="2"/>
      <c r="D232" s="2"/>
      <c r="E232" s="8"/>
    </row>
    <row r="233" spans="1:5" x14ac:dyDescent="0.2">
      <c r="A233" s="6"/>
      <c r="B233" s="6"/>
      <c r="C233" s="2"/>
      <c r="D233" s="2"/>
      <c r="E233" s="8"/>
    </row>
    <row r="234" spans="1:5" x14ac:dyDescent="0.2">
      <c r="A234" s="6"/>
      <c r="B234" s="6"/>
      <c r="C234" s="2"/>
      <c r="D234" s="2"/>
      <c r="E234" s="8"/>
    </row>
    <row r="235" spans="1:5" x14ac:dyDescent="0.2">
      <c r="A235" s="6"/>
      <c r="B235" s="6"/>
      <c r="C235" s="2"/>
      <c r="D235" s="2"/>
      <c r="E235" s="8"/>
    </row>
    <row r="236" spans="1:5" x14ac:dyDescent="0.2">
      <c r="A236" s="6"/>
      <c r="B236" s="6"/>
      <c r="C236" s="2"/>
      <c r="D236" s="2"/>
      <c r="E236" s="8"/>
    </row>
    <row r="237" spans="1:5" x14ac:dyDescent="0.2">
      <c r="A237" s="6"/>
      <c r="B237" s="6"/>
      <c r="C237" s="2"/>
      <c r="D237" s="2"/>
      <c r="E237" s="8"/>
    </row>
    <row r="238" spans="1:5" x14ac:dyDescent="0.2">
      <c r="A238" s="6"/>
      <c r="B238" s="6"/>
      <c r="C238" s="2"/>
      <c r="D238" s="2"/>
      <c r="E238" s="8"/>
    </row>
    <row r="239" spans="1:5" x14ac:dyDescent="0.2">
      <c r="A239" s="6"/>
      <c r="B239" s="6"/>
      <c r="C239" s="2"/>
      <c r="D239" s="2"/>
      <c r="E239" s="8"/>
    </row>
    <row r="240" spans="1:5" x14ac:dyDescent="0.2">
      <c r="A240" s="6"/>
      <c r="B240" s="6"/>
      <c r="C240" s="2"/>
      <c r="D240" s="2"/>
      <c r="E240" s="8"/>
    </row>
    <row r="241" spans="1:5" x14ac:dyDescent="0.2">
      <c r="A241" s="6"/>
      <c r="B241" s="6"/>
      <c r="C241" s="2"/>
      <c r="D241" s="2"/>
      <c r="E241" s="8"/>
    </row>
    <row r="242" spans="1:5" x14ac:dyDescent="0.2">
      <c r="A242" s="6"/>
      <c r="B242" s="6"/>
      <c r="C242" s="2"/>
      <c r="D242" s="2"/>
      <c r="E242" s="8"/>
    </row>
    <row r="243" spans="1:5" x14ac:dyDescent="0.2">
      <c r="A243" s="6"/>
      <c r="B243" s="6"/>
      <c r="C243" s="2"/>
      <c r="D243" s="2"/>
      <c r="E243" s="8"/>
    </row>
    <row r="244" spans="1:5" x14ac:dyDescent="0.2">
      <c r="A244" s="6"/>
      <c r="B244" s="6"/>
      <c r="C244" s="2"/>
      <c r="D244" s="2"/>
      <c r="E244" s="8"/>
    </row>
    <row r="245" spans="1:5" x14ac:dyDescent="0.2">
      <c r="A245" s="6"/>
      <c r="B245" s="6"/>
      <c r="C245" s="2"/>
      <c r="D245" s="2"/>
      <c r="E245" s="8"/>
    </row>
    <row r="246" spans="1:5" x14ac:dyDescent="0.2">
      <c r="A246" s="6"/>
      <c r="B246" s="6"/>
      <c r="C246" s="2"/>
      <c r="D246" s="2"/>
      <c r="E246" s="8"/>
    </row>
    <row r="247" spans="1:5" x14ac:dyDescent="0.2">
      <c r="A247" s="6"/>
      <c r="B247" s="6"/>
      <c r="C247" s="2"/>
      <c r="D247" s="2"/>
      <c r="E247" s="8"/>
    </row>
    <row r="248" spans="1:5" x14ac:dyDescent="0.2">
      <c r="A248" s="6"/>
      <c r="B248" s="6"/>
      <c r="C248" s="2"/>
      <c r="D248" s="2"/>
      <c r="E248" s="8"/>
    </row>
    <row r="249" spans="1:5" x14ac:dyDescent="0.2">
      <c r="A249" s="6"/>
      <c r="B249" s="6"/>
      <c r="C249" s="2"/>
      <c r="D249" s="2"/>
      <c r="E249" s="8"/>
    </row>
    <row r="250" spans="1:5" x14ac:dyDescent="0.2">
      <c r="A250" s="6"/>
      <c r="B250" s="6"/>
      <c r="C250" s="2"/>
      <c r="D250" s="2"/>
      <c r="E250" s="8"/>
    </row>
    <row r="251" spans="1:5" x14ac:dyDescent="0.2">
      <c r="A251" s="6"/>
      <c r="B251" s="6"/>
      <c r="C251" s="2"/>
      <c r="D251" s="2"/>
      <c r="E251" s="8"/>
    </row>
    <row r="252" spans="1:5" x14ac:dyDescent="0.2">
      <c r="A252" s="6"/>
      <c r="B252" s="6"/>
      <c r="C252" s="2"/>
      <c r="D252" s="2"/>
      <c r="E252" s="8"/>
    </row>
    <row r="253" spans="1:5" x14ac:dyDescent="0.2">
      <c r="A253" s="6"/>
      <c r="B253" s="6"/>
      <c r="C253" s="2"/>
      <c r="D253" s="2"/>
      <c r="E253" s="8"/>
    </row>
    <row r="254" spans="1:5" x14ac:dyDescent="0.2">
      <c r="A254" s="6"/>
      <c r="B254" s="6"/>
      <c r="C254" s="2"/>
      <c r="D254" s="2"/>
      <c r="E254" s="8"/>
    </row>
    <row r="255" spans="1:5" x14ac:dyDescent="0.2">
      <c r="A255" s="6"/>
      <c r="B255" s="6"/>
      <c r="C255" s="2"/>
      <c r="D255" s="2"/>
      <c r="E255" s="8"/>
    </row>
    <row r="256" spans="1:5" x14ac:dyDescent="0.2">
      <c r="A256" s="6"/>
      <c r="B256" s="6"/>
      <c r="C256" s="2"/>
      <c r="D256" s="2"/>
      <c r="E256" s="8"/>
    </row>
    <row r="257" spans="1:5" x14ac:dyDescent="0.2">
      <c r="A257" s="6"/>
      <c r="B257" s="6"/>
      <c r="C257" s="2"/>
      <c r="D257" s="2"/>
      <c r="E257" s="8"/>
    </row>
    <row r="258" spans="1:5" x14ac:dyDescent="0.2">
      <c r="A258" s="6"/>
      <c r="B258" s="6"/>
      <c r="C258" s="2"/>
      <c r="D258" s="2"/>
      <c r="E258" s="8"/>
    </row>
    <row r="259" spans="1:5" x14ac:dyDescent="0.2">
      <c r="A259" s="6"/>
      <c r="B259" s="6"/>
      <c r="C259" s="2"/>
      <c r="D259" s="2"/>
      <c r="E259" s="8"/>
    </row>
    <row r="260" spans="1:5" x14ac:dyDescent="0.2">
      <c r="A260" s="6"/>
      <c r="B260" s="6"/>
      <c r="C260" s="2"/>
      <c r="D260" s="2"/>
      <c r="E260" s="8"/>
    </row>
    <row r="261" spans="1:5" x14ac:dyDescent="0.2">
      <c r="A261" s="6"/>
      <c r="B261" s="6"/>
      <c r="C261" s="2"/>
      <c r="D261" s="2"/>
      <c r="E261" s="8"/>
    </row>
    <row r="262" spans="1:5" x14ac:dyDescent="0.2">
      <c r="A262" s="6"/>
      <c r="B262" s="6"/>
      <c r="C262" s="2"/>
      <c r="D262" s="2"/>
      <c r="E262" s="8"/>
    </row>
    <row r="263" spans="1:5" x14ac:dyDescent="0.2">
      <c r="A263" s="6"/>
      <c r="B263" s="6"/>
      <c r="C263" s="2"/>
      <c r="D263" s="2"/>
      <c r="E263" s="8"/>
    </row>
    <row r="264" spans="1:5" x14ac:dyDescent="0.2">
      <c r="A264" s="6"/>
      <c r="B264" s="6"/>
      <c r="C264" s="2"/>
      <c r="D264" s="2"/>
      <c r="E264" s="8"/>
    </row>
    <row r="265" spans="1:5" x14ac:dyDescent="0.2">
      <c r="A265" s="6"/>
      <c r="B265" s="6"/>
      <c r="C265" s="2"/>
      <c r="D265" s="2"/>
      <c r="E265" s="8"/>
    </row>
    <row r="266" spans="1:5" x14ac:dyDescent="0.2">
      <c r="A266" s="6"/>
      <c r="B266" s="6"/>
      <c r="C266" s="2"/>
      <c r="D266" s="2"/>
      <c r="E266" s="8"/>
    </row>
    <row r="267" spans="1:5" x14ac:dyDescent="0.2">
      <c r="A267" s="6"/>
      <c r="B267" s="6"/>
      <c r="C267" s="2"/>
      <c r="D267" s="2"/>
      <c r="E267" s="8"/>
    </row>
    <row r="268" spans="1:5" x14ac:dyDescent="0.2">
      <c r="A268" s="6"/>
      <c r="B268" s="6"/>
      <c r="C268" s="2"/>
      <c r="D268" s="2"/>
      <c r="E268" s="8"/>
    </row>
    <row r="269" spans="1:5" x14ac:dyDescent="0.2">
      <c r="A269" s="6"/>
      <c r="B269" s="6"/>
      <c r="C269" s="2"/>
      <c r="D269" s="2"/>
      <c r="E269" s="8"/>
    </row>
    <row r="270" spans="1:5" x14ac:dyDescent="0.2">
      <c r="A270" s="6"/>
      <c r="B270" s="6"/>
      <c r="C270" s="2"/>
      <c r="D270" s="2"/>
      <c r="E270" s="8"/>
    </row>
    <row r="271" spans="1:5" x14ac:dyDescent="0.2">
      <c r="A271" s="6"/>
      <c r="B271" s="6"/>
      <c r="C271" s="2"/>
      <c r="D271" s="2"/>
      <c r="E271" s="8"/>
    </row>
    <row r="272" spans="1:5" x14ac:dyDescent="0.2">
      <c r="A272" s="6"/>
      <c r="B272" s="6"/>
      <c r="C272" s="2"/>
      <c r="D272" s="2"/>
      <c r="E272" s="8"/>
    </row>
    <row r="273" spans="1:5" x14ac:dyDescent="0.2">
      <c r="A273" s="6"/>
      <c r="B273" s="6"/>
      <c r="C273" s="2"/>
      <c r="D273" s="2"/>
      <c r="E273" s="8"/>
    </row>
    <row r="274" spans="1:5" x14ac:dyDescent="0.2">
      <c r="A274" s="6"/>
      <c r="B274" s="6"/>
      <c r="C274" s="2"/>
      <c r="D274" s="2"/>
      <c r="E274" s="8"/>
    </row>
    <row r="275" spans="1:5" x14ac:dyDescent="0.2">
      <c r="A275" s="6"/>
      <c r="B275" s="6"/>
      <c r="C275" s="2"/>
      <c r="D275" s="2"/>
      <c r="E275" s="8"/>
    </row>
    <row r="276" spans="1:5" x14ac:dyDescent="0.2">
      <c r="A276" s="6"/>
      <c r="B276" s="6"/>
      <c r="C276" s="2"/>
      <c r="D276" s="2"/>
      <c r="E276" s="8"/>
    </row>
    <row r="277" spans="1:5" x14ac:dyDescent="0.2">
      <c r="A277" s="6"/>
      <c r="B277" s="6"/>
      <c r="C277" s="2"/>
      <c r="D277" s="2"/>
      <c r="E277" s="8"/>
    </row>
    <row r="278" spans="1:5" x14ac:dyDescent="0.2">
      <c r="A278" s="6"/>
      <c r="B278" s="6"/>
      <c r="C278" s="2"/>
      <c r="D278" s="2"/>
      <c r="E278" s="8"/>
    </row>
    <row r="279" spans="1:5" x14ac:dyDescent="0.2">
      <c r="A279" s="6"/>
      <c r="B279" s="6"/>
      <c r="C279" s="2"/>
      <c r="D279" s="2"/>
      <c r="E279" s="8"/>
    </row>
    <row r="280" spans="1:5" x14ac:dyDescent="0.2">
      <c r="A280" s="6"/>
      <c r="B280" s="6"/>
      <c r="C280" s="2"/>
      <c r="D280" s="2"/>
      <c r="E280" s="8"/>
    </row>
    <row r="281" spans="1:5" x14ac:dyDescent="0.2">
      <c r="A281" s="6"/>
      <c r="B281" s="6"/>
      <c r="C281" s="2"/>
      <c r="D281" s="2"/>
      <c r="E281" s="8"/>
    </row>
    <row r="282" spans="1:5" x14ac:dyDescent="0.2">
      <c r="A282" s="6"/>
      <c r="B282" s="6"/>
      <c r="C282" s="2"/>
      <c r="D282" s="2"/>
      <c r="E282" s="8"/>
    </row>
    <row r="283" spans="1:5" x14ac:dyDescent="0.2">
      <c r="A283" s="6"/>
      <c r="B283" s="6"/>
      <c r="C283" s="2"/>
      <c r="D283" s="2"/>
      <c r="E283" s="8"/>
    </row>
    <row r="284" spans="1:5" x14ac:dyDescent="0.2">
      <c r="A284" s="6"/>
      <c r="B284" s="6"/>
      <c r="C284" s="2"/>
      <c r="D284" s="2"/>
      <c r="E284" s="8"/>
    </row>
    <row r="285" spans="1:5" x14ac:dyDescent="0.2">
      <c r="A285" s="6"/>
      <c r="B285" s="6"/>
      <c r="C285" s="2"/>
      <c r="D285" s="2"/>
      <c r="E285" s="8"/>
    </row>
    <row r="286" spans="1:5" x14ac:dyDescent="0.2">
      <c r="A286" s="6"/>
      <c r="B286" s="6"/>
      <c r="C286" s="2"/>
      <c r="D286" s="2"/>
      <c r="E286" s="8"/>
    </row>
    <row r="287" spans="1:5" x14ac:dyDescent="0.2">
      <c r="A287" s="6"/>
      <c r="B287" s="6"/>
      <c r="C287" s="2"/>
      <c r="D287" s="2"/>
      <c r="E287" s="8"/>
    </row>
    <row r="288" spans="1:5" x14ac:dyDescent="0.2">
      <c r="A288" s="6"/>
      <c r="B288" s="6"/>
      <c r="C288" s="2"/>
      <c r="D288" s="2"/>
      <c r="E288" s="8"/>
    </row>
    <row r="289" spans="1:5" x14ac:dyDescent="0.2">
      <c r="A289" s="6"/>
      <c r="B289" s="6"/>
      <c r="C289" s="2"/>
      <c r="D289" s="2"/>
      <c r="E289" s="8"/>
    </row>
    <row r="290" spans="1:5" x14ac:dyDescent="0.2">
      <c r="A290" s="6"/>
      <c r="B290" s="6"/>
      <c r="C290" s="2"/>
      <c r="D290" s="2"/>
      <c r="E290" s="8"/>
    </row>
    <row r="291" spans="1:5" x14ac:dyDescent="0.2">
      <c r="A291" s="6"/>
      <c r="B291" s="6"/>
      <c r="C291" s="2"/>
      <c r="D291" s="2"/>
      <c r="E291" s="8"/>
    </row>
    <row r="292" spans="1:5" x14ac:dyDescent="0.2">
      <c r="A292" s="6"/>
      <c r="B292" s="6"/>
      <c r="C292" s="2"/>
      <c r="D292" s="2"/>
      <c r="E292" s="8"/>
    </row>
    <row r="293" spans="1:5" x14ac:dyDescent="0.2">
      <c r="A293" s="6"/>
      <c r="B293" s="6"/>
      <c r="C293" s="2"/>
      <c r="D293" s="2"/>
      <c r="E293" s="8"/>
    </row>
    <row r="294" spans="1:5" x14ac:dyDescent="0.2">
      <c r="A294" s="6"/>
      <c r="B294" s="6"/>
      <c r="C294" s="2"/>
      <c r="D294" s="2"/>
      <c r="E294" s="8"/>
    </row>
    <row r="295" spans="1:5" x14ac:dyDescent="0.2">
      <c r="A295" s="6"/>
      <c r="B295" s="6"/>
      <c r="C295" s="2"/>
      <c r="D295" s="2"/>
      <c r="E295" s="8"/>
    </row>
    <row r="296" spans="1:5" x14ac:dyDescent="0.2">
      <c r="A296" s="6"/>
      <c r="B296" s="6"/>
      <c r="C296" s="2"/>
      <c r="D296" s="2"/>
      <c r="E296" s="8"/>
    </row>
    <row r="297" spans="1:5" x14ac:dyDescent="0.2">
      <c r="A297" s="6"/>
      <c r="B297" s="6"/>
      <c r="C297" s="2"/>
      <c r="D297" s="2"/>
      <c r="E297" s="8"/>
    </row>
    <row r="298" spans="1:5" x14ac:dyDescent="0.2">
      <c r="A298" s="6"/>
      <c r="B298" s="6"/>
      <c r="C298" s="2"/>
      <c r="D298" s="2"/>
      <c r="E298" s="8"/>
    </row>
    <row r="299" spans="1:5" x14ac:dyDescent="0.2">
      <c r="A299" s="6"/>
      <c r="B299" s="6"/>
      <c r="C299" s="2"/>
      <c r="D299" s="2"/>
      <c r="E299" s="8"/>
    </row>
    <row r="300" spans="1:5" x14ac:dyDescent="0.2">
      <c r="A300" s="6"/>
      <c r="B300" s="6"/>
      <c r="C300" s="2"/>
      <c r="D300" s="2"/>
      <c r="E300" s="8"/>
    </row>
    <row r="301" spans="1:5" x14ac:dyDescent="0.2">
      <c r="A301" s="6"/>
      <c r="B301" s="6"/>
      <c r="C301" s="2"/>
      <c r="D301" s="2"/>
      <c r="E301" s="8"/>
    </row>
    <row r="302" spans="1:5" x14ac:dyDescent="0.2">
      <c r="A302" s="6"/>
      <c r="B302" s="6"/>
      <c r="C302" s="2"/>
      <c r="D302" s="2"/>
      <c r="E302" s="8"/>
    </row>
    <row r="303" spans="1:5" x14ac:dyDescent="0.2">
      <c r="A303" s="6"/>
      <c r="B303" s="6"/>
      <c r="C303" s="2"/>
      <c r="D303" s="2"/>
      <c r="E303" s="8"/>
    </row>
    <row r="304" spans="1:5" x14ac:dyDescent="0.2">
      <c r="A304" s="8"/>
      <c r="B304" s="8"/>
      <c r="C304" s="11"/>
      <c r="D304" s="11"/>
      <c r="E304" s="8"/>
    </row>
    <row r="305" spans="1:5" x14ac:dyDescent="0.2">
      <c r="A305" s="8"/>
      <c r="B305" s="8"/>
      <c r="C305" s="11"/>
      <c r="D305" s="11"/>
      <c r="E305" s="8"/>
    </row>
    <row r="306" spans="1:5" x14ac:dyDescent="0.2">
      <c r="A306" s="8"/>
      <c r="B306" s="8"/>
      <c r="C306" s="11"/>
      <c r="D306" s="11"/>
      <c r="E306" s="8"/>
    </row>
    <row r="307" spans="1:5" x14ac:dyDescent="0.2">
      <c r="A307" s="8"/>
      <c r="B307" s="8"/>
      <c r="C307" s="11"/>
      <c r="D307" s="11"/>
      <c r="E307" s="8"/>
    </row>
    <row r="308" spans="1:5" x14ac:dyDescent="0.2">
      <c r="A308" s="8"/>
      <c r="B308" s="8"/>
      <c r="C308" s="11"/>
      <c r="D308" s="11"/>
      <c r="E308" s="8"/>
    </row>
    <row r="309" spans="1:5" x14ac:dyDescent="0.2">
      <c r="A309" s="8"/>
      <c r="B309" s="8"/>
      <c r="C309" s="11"/>
      <c r="D309" s="11"/>
      <c r="E309" s="8"/>
    </row>
    <row r="310" spans="1:5" x14ac:dyDescent="0.2">
      <c r="A310" s="8"/>
      <c r="B310" s="8"/>
      <c r="C310" s="11"/>
      <c r="D310" s="11"/>
      <c r="E310" s="8"/>
    </row>
    <row r="311" spans="1:5" x14ac:dyDescent="0.2">
      <c r="A311" s="8"/>
      <c r="B311" s="8"/>
      <c r="C311" s="11"/>
      <c r="D311" s="11"/>
      <c r="E311" s="8"/>
    </row>
    <row r="312" spans="1:5" x14ac:dyDescent="0.2">
      <c r="A312" s="8"/>
      <c r="B312" s="8"/>
      <c r="C312" s="11"/>
      <c r="D312" s="11"/>
      <c r="E312" s="8"/>
    </row>
    <row r="313" spans="1:5" x14ac:dyDescent="0.2">
      <c r="A313" s="8"/>
      <c r="B313" s="8"/>
      <c r="C313" s="11"/>
      <c r="D313" s="11"/>
      <c r="E313" s="8"/>
    </row>
    <row r="314" spans="1:5" x14ac:dyDescent="0.2">
      <c r="A314" s="8"/>
      <c r="B314" s="8"/>
      <c r="C314" s="11"/>
      <c r="D314" s="11"/>
      <c r="E314" s="8"/>
    </row>
    <row r="315" spans="1:5" x14ac:dyDescent="0.2">
      <c r="A315" s="8"/>
      <c r="B315" s="8"/>
      <c r="C315" s="11"/>
      <c r="D315" s="11"/>
      <c r="E315" s="8"/>
    </row>
    <row r="316" spans="1:5" x14ac:dyDescent="0.2">
      <c r="A316" s="8"/>
      <c r="B316" s="8"/>
      <c r="C316" s="11"/>
      <c r="D316" s="11"/>
      <c r="E316" s="8"/>
    </row>
    <row r="317" spans="1:5" x14ac:dyDescent="0.2">
      <c r="A317" s="8"/>
      <c r="B317" s="8"/>
      <c r="C317" s="11"/>
      <c r="D317" s="11"/>
      <c r="E317" s="8"/>
    </row>
    <row r="318" spans="1:5" x14ac:dyDescent="0.2">
      <c r="A318" s="8"/>
      <c r="B318" s="8"/>
      <c r="C318" s="11"/>
      <c r="D318" s="11"/>
      <c r="E318" s="8"/>
    </row>
    <row r="319" spans="1:5" x14ac:dyDescent="0.2">
      <c r="A319" s="8"/>
      <c r="B319" s="8"/>
      <c r="C319" s="11"/>
      <c r="D319" s="11"/>
      <c r="E319" s="8"/>
    </row>
    <row r="320" spans="1:5" x14ac:dyDescent="0.2">
      <c r="A320" s="8"/>
      <c r="B320" s="8"/>
      <c r="C320" s="11"/>
      <c r="D320" s="11"/>
      <c r="E320" s="8"/>
    </row>
    <row r="321" spans="1:5" x14ac:dyDescent="0.2">
      <c r="A321" s="8"/>
      <c r="B321" s="8"/>
      <c r="C321" s="11"/>
      <c r="D321" s="11"/>
      <c r="E321" s="8"/>
    </row>
    <row r="322" spans="1:5" x14ac:dyDescent="0.2">
      <c r="A322" s="8"/>
      <c r="B322" s="8"/>
      <c r="C322" s="11"/>
      <c r="D322" s="11"/>
      <c r="E322" s="8"/>
    </row>
    <row r="323" spans="1:5" x14ac:dyDescent="0.2">
      <c r="A323" s="8"/>
      <c r="B323" s="8"/>
      <c r="C323" s="11"/>
      <c r="D323" s="11"/>
      <c r="E323" s="8"/>
    </row>
    <row r="324" spans="1:5" x14ac:dyDescent="0.2">
      <c r="A324" s="8"/>
      <c r="B324" s="8"/>
      <c r="C324" s="11"/>
      <c r="D324" s="11"/>
      <c r="E324" s="8"/>
    </row>
    <row r="325" spans="1:5" x14ac:dyDescent="0.2">
      <c r="A325" s="8"/>
      <c r="B325" s="8"/>
      <c r="C325" s="11"/>
      <c r="D325" s="11"/>
      <c r="E325" s="8"/>
    </row>
    <row r="326" spans="1:5" x14ac:dyDescent="0.2">
      <c r="A326" s="8"/>
      <c r="B326" s="8"/>
      <c r="C326" s="11"/>
      <c r="D326" s="11"/>
      <c r="E326" s="8"/>
    </row>
    <row r="327" spans="1:5" x14ac:dyDescent="0.2">
      <c r="A327" s="8"/>
      <c r="B327" s="8"/>
      <c r="C327" s="11"/>
      <c r="D327" s="11"/>
      <c r="E327" s="8"/>
    </row>
    <row r="328" spans="1:5" x14ac:dyDescent="0.2">
      <c r="A328" s="8"/>
      <c r="B328" s="8"/>
      <c r="C328" s="11"/>
      <c r="D328" s="11"/>
      <c r="E328" s="8"/>
    </row>
    <row r="329" spans="1:5" x14ac:dyDescent="0.2">
      <c r="A329" s="8"/>
      <c r="B329" s="8"/>
      <c r="C329" s="11"/>
      <c r="D329" s="11"/>
      <c r="E329" s="8"/>
    </row>
    <row r="330" spans="1:5" x14ac:dyDescent="0.2">
      <c r="A330" s="8"/>
      <c r="B330" s="8"/>
      <c r="C330" s="11"/>
      <c r="D330" s="11"/>
      <c r="E330" s="8"/>
    </row>
    <row r="331" spans="1:5" x14ac:dyDescent="0.2">
      <c r="A331" s="8"/>
      <c r="B331" s="8"/>
      <c r="C331" s="11"/>
      <c r="D331" s="11"/>
      <c r="E331" s="8"/>
    </row>
    <row r="332" spans="1:5" x14ac:dyDescent="0.2">
      <c r="A332" s="8"/>
      <c r="B332" s="8"/>
      <c r="C332" s="11"/>
      <c r="D332" s="11"/>
      <c r="E332" s="8"/>
    </row>
    <row r="333" spans="1:5" x14ac:dyDescent="0.2">
      <c r="A333" s="8"/>
      <c r="B333" s="8"/>
      <c r="C333" s="11"/>
      <c r="D333" s="11"/>
      <c r="E333" s="8"/>
    </row>
    <row r="334" spans="1:5" x14ac:dyDescent="0.2">
      <c r="A334" s="8"/>
      <c r="B334" s="8"/>
      <c r="C334" s="11"/>
      <c r="D334" s="11"/>
      <c r="E334" s="8"/>
    </row>
    <row r="335" spans="1:5" x14ac:dyDescent="0.2">
      <c r="A335" s="8"/>
      <c r="B335" s="8"/>
      <c r="C335" s="11"/>
      <c r="D335" s="11"/>
      <c r="E335" s="8"/>
    </row>
    <row r="336" spans="1:5" x14ac:dyDescent="0.2">
      <c r="A336" s="8"/>
      <c r="B336" s="8"/>
      <c r="C336" s="11"/>
      <c r="D336" s="11"/>
      <c r="E336" s="8"/>
    </row>
    <row r="337" spans="1:5" x14ac:dyDescent="0.2">
      <c r="A337" s="8"/>
      <c r="B337" s="8"/>
      <c r="C337" s="11"/>
      <c r="D337" s="11"/>
      <c r="E337" s="8"/>
    </row>
    <row r="338" spans="1:5" x14ac:dyDescent="0.2">
      <c r="A338" s="8"/>
      <c r="B338" s="8"/>
      <c r="C338" s="11"/>
      <c r="D338" s="11"/>
      <c r="E338" s="8"/>
    </row>
    <row r="339" spans="1:5" x14ac:dyDescent="0.2">
      <c r="A339" s="8"/>
      <c r="B339" s="8"/>
      <c r="C339" s="11"/>
      <c r="D339" s="11"/>
      <c r="E339" s="8"/>
    </row>
    <row r="340" spans="1:5" x14ac:dyDescent="0.2">
      <c r="A340" s="8"/>
      <c r="B340" s="8"/>
      <c r="C340" s="11"/>
      <c r="D340" s="11"/>
      <c r="E340" s="8"/>
    </row>
    <row r="341" spans="1:5" x14ac:dyDescent="0.2">
      <c r="A341" s="8"/>
      <c r="B341" s="8"/>
      <c r="C341" s="11"/>
      <c r="D341" s="11"/>
      <c r="E341" s="8"/>
    </row>
    <row r="342" spans="1:5" x14ac:dyDescent="0.2">
      <c r="A342" s="8"/>
      <c r="B342" s="8"/>
      <c r="C342" s="11"/>
      <c r="D342" s="11"/>
      <c r="E342" s="8"/>
    </row>
    <row r="343" spans="1:5" x14ac:dyDescent="0.2">
      <c r="A343" s="8"/>
      <c r="B343" s="8"/>
      <c r="C343" s="11"/>
      <c r="D343" s="11"/>
      <c r="E343" s="8"/>
    </row>
    <row r="344" spans="1:5" x14ac:dyDescent="0.2">
      <c r="A344" s="8"/>
      <c r="B344" s="8"/>
      <c r="C344" s="11"/>
      <c r="D344" s="11"/>
      <c r="E344" s="8"/>
    </row>
    <row r="345" spans="1:5" x14ac:dyDescent="0.2">
      <c r="A345" s="8"/>
      <c r="B345" s="8"/>
      <c r="C345" s="11"/>
      <c r="D345" s="11"/>
      <c r="E345" s="8"/>
    </row>
    <row r="346" spans="1:5" x14ac:dyDescent="0.2">
      <c r="A346" s="8"/>
      <c r="B346" s="8"/>
      <c r="C346" s="11"/>
      <c r="D346" s="11"/>
      <c r="E346" s="8"/>
    </row>
    <row r="347" spans="1:5" x14ac:dyDescent="0.2">
      <c r="A347" s="8"/>
      <c r="B347" s="8"/>
      <c r="C347" s="11"/>
      <c r="D347" s="11"/>
      <c r="E347" s="8"/>
    </row>
    <row r="348" spans="1:5" x14ac:dyDescent="0.2">
      <c r="A348" s="8"/>
      <c r="B348" s="8"/>
      <c r="C348" s="11"/>
      <c r="D348" s="11"/>
      <c r="E348" s="8"/>
    </row>
    <row r="349" spans="1:5" x14ac:dyDescent="0.2">
      <c r="A349" s="8"/>
      <c r="B349" s="8"/>
      <c r="C349" s="11"/>
      <c r="D349" s="11"/>
      <c r="E349" s="8"/>
    </row>
    <row r="350" spans="1:5" x14ac:dyDescent="0.2">
      <c r="A350" s="8"/>
      <c r="B350" s="8"/>
      <c r="C350" s="11"/>
      <c r="D350" s="11"/>
      <c r="E350" s="8"/>
    </row>
    <row r="351" spans="1:5" x14ac:dyDescent="0.2">
      <c r="A351" s="8"/>
      <c r="B351" s="8"/>
      <c r="C351" s="11"/>
      <c r="D351" s="11"/>
      <c r="E351" s="8"/>
    </row>
    <row r="352" spans="1:5" x14ac:dyDescent="0.2">
      <c r="A352" s="8"/>
      <c r="B352" s="8"/>
      <c r="C352" s="11"/>
      <c r="D352" s="11"/>
      <c r="E352" s="8"/>
    </row>
    <row r="353" spans="1:5" x14ac:dyDescent="0.2">
      <c r="A353" s="8"/>
      <c r="B353" s="8"/>
      <c r="C353" s="11"/>
      <c r="D353" s="11"/>
      <c r="E353" s="8"/>
    </row>
    <row r="354" spans="1:5" x14ac:dyDescent="0.2">
      <c r="A354" s="8"/>
      <c r="B354" s="8"/>
      <c r="C354" s="11"/>
      <c r="D354" s="11"/>
      <c r="E354" s="8"/>
    </row>
    <row r="355" spans="1:5" x14ac:dyDescent="0.2">
      <c r="A355" s="8"/>
      <c r="B355" s="8"/>
      <c r="C355" s="11"/>
      <c r="D355" s="11"/>
      <c r="E355" s="8"/>
    </row>
    <row r="356" spans="1:5" x14ac:dyDescent="0.2">
      <c r="A356" s="8"/>
      <c r="B356" s="8"/>
      <c r="C356" s="11"/>
      <c r="D356" s="11"/>
      <c r="E356" s="8"/>
    </row>
    <row r="357" spans="1:5" x14ac:dyDescent="0.2">
      <c r="A357" s="8"/>
      <c r="B357" s="8"/>
      <c r="C357" s="11"/>
      <c r="D357" s="11"/>
      <c r="E357" s="8"/>
    </row>
    <row r="358" spans="1:5" x14ac:dyDescent="0.2">
      <c r="A358" s="8"/>
      <c r="B358" s="8"/>
      <c r="C358" s="11"/>
      <c r="D358" s="11"/>
      <c r="E358" s="8"/>
    </row>
    <row r="359" spans="1:5" x14ac:dyDescent="0.2">
      <c r="A359" s="8"/>
      <c r="B359" s="8"/>
      <c r="C359" s="11"/>
      <c r="D359" s="11"/>
      <c r="E359" s="8"/>
    </row>
    <row r="360" spans="1:5" x14ac:dyDescent="0.2">
      <c r="A360" s="8"/>
      <c r="B360" s="8"/>
      <c r="C360" s="11"/>
      <c r="D360" s="11"/>
      <c r="E360" s="8"/>
    </row>
    <row r="361" spans="1:5" x14ac:dyDescent="0.2">
      <c r="A361" s="8"/>
      <c r="B361" s="8"/>
      <c r="C361" s="11"/>
      <c r="D361" s="11"/>
      <c r="E361" s="8"/>
    </row>
    <row r="362" spans="1:5" x14ac:dyDescent="0.2">
      <c r="A362" s="8"/>
      <c r="B362" s="8"/>
      <c r="C362" s="11"/>
      <c r="D362" s="11"/>
      <c r="E362" s="8"/>
    </row>
    <row r="363" spans="1:5" x14ac:dyDescent="0.2">
      <c r="A363" s="8"/>
      <c r="B363" s="8"/>
      <c r="C363" s="11"/>
      <c r="D363" s="11"/>
      <c r="E363" s="8"/>
    </row>
    <row r="364" spans="1:5" x14ac:dyDescent="0.2">
      <c r="A364" s="8"/>
      <c r="B364" s="8"/>
      <c r="C364" s="11"/>
      <c r="D364" s="11"/>
      <c r="E364" s="8"/>
    </row>
    <row r="365" spans="1:5" x14ac:dyDescent="0.2">
      <c r="A365" s="8"/>
      <c r="B365" s="8"/>
      <c r="C365" s="11"/>
      <c r="D365" s="11"/>
      <c r="E365" s="8"/>
    </row>
    <row r="366" spans="1:5" x14ac:dyDescent="0.2">
      <c r="A366" s="8"/>
      <c r="B366" s="8"/>
      <c r="C366" s="11"/>
      <c r="D366" s="11"/>
      <c r="E366" s="8"/>
    </row>
    <row r="367" spans="1:5" x14ac:dyDescent="0.2">
      <c r="A367" s="8"/>
      <c r="B367" s="8"/>
      <c r="C367" s="11"/>
      <c r="D367" s="11"/>
      <c r="E367" s="8"/>
    </row>
    <row r="368" spans="1:5" x14ac:dyDescent="0.2">
      <c r="A368" s="8"/>
      <c r="B368" s="8"/>
      <c r="C368" s="11"/>
      <c r="D368" s="11"/>
      <c r="E368" s="8"/>
    </row>
    <row r="369" spans="1:5" x14ac:dyDescent="0.2">
      <c r="A369" s="8"/>
      <c r="B369" s="8"/>
      <c r="C369" s="11"/>
      <c r="D369" s="11"/>
      <c r="E369" s="8"/>
    </row>
    <row r="370" spans="1:5" x14ac:dyDescent="0.2">
      <c r="A370" s="8"/>
      <c r="B370" s="8"/>
      <c r="C370" s="11"/>
      <c r="D370" s="11"/>
      <c r="E370" s="8"/>
    </row>
    <row r="371" spans="1:5" x14ac:dyDescent="0.2">
      <c r="A371" s="8"/>
      <c r="B371" s="8"/>
      <c r="C371" s="11"/>
      <c r="D371" s="11"/>
      <c r="E371" s="8"/>
    </row>
    <row r="372" spans="1:5" x14ac:dyDescent="0.2">
      <c r="A372" s="8"/>
      <c r="B372" s="8"/>
      <c r="C372" s="11"/>
      <c r="D372" s="11"/>
      <c r="E372" s="8"/>
    </row>
    <row r="373" spans="1:5" x14ac:dyDescent="0.2">
      <c r="A373" s="8"/>
      <c r="B373" s="8"/>
      <c r="C373" s="11"/>
      <c r="D373" s="11"/>
      <c r="E373" s="8"/>
    </row>
    <row r="374" spans="1:5" x14ac:dyDescent="0.2">
      <c r="A374" s="8"/>
      <c r="B374" s="8"/>
      <c r="C374" s="11"/>
      <c r="D374" s="11"/>
      <c r="E374" s="8"/>
    </row>
    <row r="375" spans="1:5" x14ac:dyDescent="0.2">
      <c r="A375" s="8"/>
      <c r="B375" s="8"/>
      <c r="C375" s="11"/>
      <c r="D375" s="11"/>
      <c r="E375" s="8"/>
    </row>
    <row r="376" spans="1:5" x14ac:dyDescent="0.2">
      <c r="A376" s="8"/>
      <c r="B376" s="8"/>
      <c r="C376" s="11"/>
      <c r="D376" s="11"/>
      <c r="E376" s="8"/>
    </row>
    <row r="377" spans="1:5" x14ac:dyDescent="0.2">
      <c r="A377" s="8"/>
      <c r="B377" s="8"/>
      <c r="C377" s="11"/>
      <c r="D377" s="11"/>
      <c r="E377" s="8"/>
    </row>
    <row r="378" spans="1:5" x14ac:dyDescent="0.2">
      <c r="A378" s="8"/>
      <c r="B378" s="8"/>
      <c r="C378" s="11"/>
      <c r="D378" s="11"/>
      <c r="E378" s="8"/>
    </row>
    <row r="379" spans="1:5" x14ac:dyDescent="0.2">
      <c r="A379" s="8"/>
      <c r="B379" s="8"/>
      <c r="C379" s="11"/>
      <c r="D379" s="11"/>
      <c r="E379" s="8"/>
    </row>
    <row r="380" spans="1:5" x14ac:dyDescent="0.2">
      <c r="A380" s="8"/>
      <c r="B380" s="8"/>
      <c r="C380" s="11"/>
      <c r="D380" s="11"/>
      <c r="E380" s="8"/>
    </row>
    <row r="381" spans="1:5" x14ac:dyDescent="0.2">
      <c r="A381" s="8"/>
      <c r="B381" s="8"/>
      <c r="C381" s="11"/>
      <c r="D381" s="11"/>
      <c r="E381" s="8"/>
    </row>
    <row r="382" spans="1:5" x14ac:dyDescent="0.2">
      <c r="A382" s="8"/>
      <c r="B382" s="8"/>
      <c r="C382" s="11"/>
      <c r="D382" s="11"/>
      <c r="E382" s="8"/>
    </row>
    <row r="383" spans="1:5" x14ac:dyDescent="0.2">
      <c r="A383" s="8"/>
      <c r="B383" s="8"/>
      <c r="C383" s="11"/>
      <c r="D383" s="11"/>
      <c r="E383" s="8"/>
    </row>
    <row r="384" spans="1:5" x14ac:dyDescent="0.2">
      <c r="A384" s="8"/>
      <c r="B384" s="8"/>
      <c r="C384" s="11"/>
      <c r="D384" s="11"/>
      <c r="E384" s="8"/>
    </row>
    <row r="385" spans="1:5" x14ac:dyDescent="0.2">
      <c r="A385" s="8"/>
      <c r="B385" s="8"/>
      <c r="C385" s="11"/>
      <c r="D385" s="11"/>
      <c r="E385" s="8"/>
    </row>
    <row r="386" spans="1:5" x14ac:dyDescent="0.2">
      <c r="A386" s="8"/>
      <c r="B386" s="8"/>
      <c r="C386" s="11"/>
      <c r="D386" s="11"/>
      <c r="E386" s="8"/>
    </row>
    <row r="387" spans="1:5" x14ac:dyDescent="0.2">
      <c r="A387" s="8"/>
      <c r="B387" s="8"/>
      <c r="C387" s="11"/>
      <c r="D387" s="11"/>
      <c r="E387" s="8"/>
    </row>
    <row r="388" spans="1:5" x14ac:dyDescent="0.2">
      <c r="A388" s="8"/>
      <c r="B388" s="8"/>
      <c r="C388" s="11"/>
      <c r="D388" s="11"/>
      <c r="E388" s="8"/>
    </row>
    <row r="389" spans="1:5" x14ac:dyDescent="0.2">
      <c r="A389" s="8"/>
      <c r="B389" s="8"/>
      <c r="C389" s="11"/>
      <c r="D389" s="11"/>
      <c r="E389" s="8"/>
    </row>
    <row r="390" spans="1:5" x14ac:dyDescent="0.2">
      <c r="A390" s="8"/>
      <c r="B390" s="8"/>
      <c r="C390" s="11"/>
      <c r="D390" s="11"/>
      <c r="E390" s="8"/>
    </row>
    <row r="391" spans="1:5" x14ac:dyDescent="0.2">
      <c r="A391" s="8"/>
      <c r="B391" s="8"/>
      <c r="C391" s="11"/>
      <c r="D391" s="11"/>
      <c r="E391" s="8"/>
    </row>
    <row r="392" spans="1:5" x14ac:dyDescent="0.2">
      <c r="A392" s="8"/>
      <c r="B392" s="8"/>
      <c r="C392" s="11"/>
      <c r="D392" s="11"/>
      <c r="E392" s="8"/>
    </row>
    <row r="393" spans="1:5" x14ac:dyDescent="0.2">
      <c r="A393" s="8"/>
      <c r="B393" s="8"/>
      <c r="C393" s="11"/>
      <c r="D393" s="11"/>
      <c r="E393" s="8"/>
    </row>
    <row r="394" spans="1:5" x14ac:dyDescent="0.2">
      <c r="A394" s="8"/>
      <c r="B394" s="8"/>
      <c r="C394" s="11"/>
      <c r="D394" s="11"/>
      <c r="E394" s="8"/>
    </row>
    <row r="395" spans="1:5" x14ac:dyDescent="0.2">
      <c r="A395" s="8"/>
      <c r="B395" s="8"/>
      <c r="C395" s="11"/>
      <c r="D395" s="11"/>
      <c r="E395" s="8"/>
    </row>
    <row r="396" spans="1:5" x14ac:dyDescent="0.2">
      <c r="A396" s="8"/>
      <c r="B396" s="8"/>
      <c r="C396" s="11"/>
      <c r="D396" s="11"/>
      <c r="E396" s="8"/>
    </row>
    <row r="397" spans="1:5" x14ac:dyDescent="0.2">
      <c r="A397" s="8"/>
      <c r="B397" s="8"/>
      <c r="C397" s="11"/>
      <c r="D397" s="11"/>
      <c r="E397" s="8"/>
    </row>
    <row r="398" spans="1:5" x14ac:dyDescent="0.2">
      <c r="A398" s="8"/>
      <c r="B398" s="8"/>
      <c r="C398" s="11"/>
      <c r="D398" s="11"/>
      <c r="E398" s="8"/>
    </row>
    <row r="399" spans="1:5" x14ac:dyDescent="0.2">
      <c r="A399" s="8"/>
      <c r="B399" s="8"/>
      <c r="C399" s="11"/>
      <c r="D399" s="11"/>
      <c r="E399" s="8"/>
    </row>
    <row r="400" spans="1:5" x14ac:dyDescent="0.2">
      <c r="A400" s="8"/>
      <c r="B400" s="8"/>
      <c r="C400" s="11"/>
      <c r="D400" s="11"/>
      <c r="E400" s="8"/>
    </row>
    <row r="401" spans="1:5" x14ac:dyDescent="0.2">
      <c r="A401" s="8"/>
      <c r="B401" s="8"/>
      <c r="C401" s="11"/>
      <c r="D401" s="11"/>
      <c r="E401" s="8"/>
    </row>
    <row r="402" spans="1:5" x14ac:dyDescent="0.2">
      <c r="A402" s="8"/>
      <c r="B402" s="8"/>
      <c r="C402" s="11"/>
      <c r="D402" s="11"/>
      <c r="E402" s="8"/>
    </row>
    <row r="403" spans="1:5" x14ac:dyDescent="0.2">
      <c r="A403" s="8"/>
      <c r="B403" s="8"/>
      <c r="C403" s="11"/>
      <c r="D403" s="11"/>
      <c r="E403" s="8"/>
    </row>
    <row r="404" spans="1:5" x14ac:dyDescent="0.2">
      <c r="A404" s="8"/>
      <c r="B404" s="8"/>
      <c r="C404" s="11"/>
      <c r="D404" s="11"/>
      <c r="E404" s="8"/>
    </row>
    <row r="405" spans="1:5" x14ac:dyDescent="0.2">
      <c r="A405" s="8"/>
      <c r="B405" s="8"/>
      <c r="C405" s="11"/>
      <c r="D405" s="11"/>
      <c r="E405" s="8"/>
    </row>
    <row r="406" spans="1:5" x14ac:dyDescent="0.2">
      <c r="A406" s="8"/>
      <c r="B406" s="8"/>
      <c r="C406" s="11"/>
      <c r="D406" s="11"/>
      <c r="E406" s="8"/>
    </row>
    <row r="407" spans="1:5" x14ac:dyDescent="0.2">
      <c r="A407" s="8"/>
      <c r="B407" s="8"/>
      <c r="C407" s="11"/>
      <c r="D407" s="11"/>
      <c r="E407" s="8"/>
    </row>
    <row r="408" spans="1:5" x14ac:dyDescent="0.2">
      <c r="A408" s="8"/>
      <c r="B408" s="8"/>
      <c r="C408" s="11"/>
      <c r="D408" s="11"/>
      <c r="E408" s="8"/>
    </row>
    <row r="409" spans="1:5" x14ac:dyDescent="0.2">
      <c r="A409" s="8"/>
      <c r="B409" s="8"/>
      <c r="C409" s="11"/>
      <c r="D409" s="11"/>
      <c r="E409" s="8"/>
    </row>
    <row r="410" spans="1:5" x14ac:dyDescent="0.2">
      <c r="A410" s="8"/>
      <c r="B410" s="8"/>
      <c r="C410" s="11"/>
      <c r="D410" s="11"/>
      <c r="E410" s="8"/>
    </row>
    <row r="411" spans="1:5" x14ac:dyDescent="0.2">
      <c r="A411" s="8"/>
      <c r="B411" s="8"/>
      <c r="C411" s="11"/>
      <c r="D411" s="11"/>
      <c r="E411" s="8"/>
    </row>
    <row r="412" spans="1:5" x14ac:dyDescent="0.2">
      <c r="A412" s="8"/>
      <c r="B412" s="8"/>
      <c r="C412" s="11"/>
      <c r="D412" s="11"/>
      <c r="E412" s="8"/>
    </row>
    <row r="413" spans="1:5" x14ac:dyDescent="0.2">
      <c r="A413" s="8"/>
      <c r="B413" s="8"/>
      <c r="C413" s="11"/>
      <c r="D413" s="11"/>
      <c r="E413" s="8"/>
    </row>
    <row r="414" spans="1:5" x14ac:dyDescent="0.2">
      <c r="A414" s="8"/>
      <c r="B414" s="8"/>
      <c r="C414" s="11"/>
      <c r="D414" s="11"/>
      <c r="E414" s="8"/>
    </row>
    <row r="415" spans="1:5" x14ac:dyDescent="0.2">
      <c r="A415" s="8"/>
      <c r="B415" s="8"/>
      <c r="C415" s="11"/>
      <c r="D415" s="11"/>
      <c r="E415" s="8"/>
    </row>
    <row r="416" spans="1:5" x14ac:dyDescent="0.2">
      <c r="A416" s="8"/>
      <c r="B416" s="8"/>
      <c r="C416" s="11"/>
      <c r="D416" s="11"/>
      <c r="E416" s="8"/>
    </row>
    <row r="417" spans="1:5" x14ac:dyDescent="0.2">
      <c r="A417" s="8"/>
      <c r="B417" s="8"/>
      <c r="C417" s="11"/>
      <c r="D417" s="11"/>
      <c r="E417" s="8"/>
    </row>
    <row r="418" spans="1:5" x14ac:dyDescent="0.2">
      <c r="A418" s="8"/>
      <c r="B418" s="8"/>
      <c r="C418" s="11"/>
      <c r="D418" s="11"/>
      <c r="E418" s="8"/>
    </row>
    <row r="419" spans="1:5" x14ac:dyDescent="0.2">
      <c r="A419" s="8"/>
      <c r="B419" s="8"/>
      <c r="C419" s="11"/>
      <c r="D419" s="11"/>
      <c r="E419" s="8"/>
    </row>
    <row r="420" spans="1:5" x14ac:dyDescent="0.2">
      <c r="A420" s="8"/>
      <c r="B420" s="8"/>
      <c r="C420" s="11"/>
      <c r="D420" s="11"/>
      <c r="E420" s="8"/>
    </row>
    <row r="421" spans="1:5" x14ac:dyDescent="0.2">
      <c r="A421" s="8"/>
      <c r="B421" s="8"/>
      <c r="C421" s="11"/>
      <c r="D421" s="11"/>
      <c r="E421" s="8"/>
    </row>
    <row r="422" spans="1:5" x14ac:dyDescent="0.2">
      <c r="A422" s="8"/>
      <c r="B422" s="8"/>
      <c r="C422" s="11"/>
      <c r="D422" s="11"/>
      <c r="E422" s="8"/>
    </row>
    <row r="423" spans="1:5" x14ac:dyDescent="0.2">
      <c r="A423" s="8"/>
      <c r="B423" s="8"/>
      <c r="C423" s="11"/>
      <c r="D423" s="11"/>
      <c r="E423" s="8"/>
    </row>
    <row r="424" spans="1:5" x14ac:dyDescent="0.2">
      <c r="A424" s="8"/>
      <c r="B424" s="8"/>
      <c r="C424" s="11"/>
      <c r="D424" s="11"/>
      <c r="E424" s="8"/>
    </row>
    <row r="425" spans="1:5" x14ac:dyDescent="0.2">
      <c r="A425" s="8"/>
      <c r="B425" s="8"/>
      <c r="C425" s="11"/>
      <c r="D425" s="11"/>
      <c r="E425" s="8"/>
    </row>
    <row r="426" spans="1:5" x14ac:dyDescent="0.2">
      <c r="A426" s="8"/>
      <c r="B426" s="8"/>
      <c r="C426" s="11"/>
      <c r="D426" s="11"/>
      <c r="E426" s="8"/>
    </row>
    <row r="427" spans="1:5" x14ac:dyDescent="0.2">
      <c r="A427" s="8"/>
      <c r="B427" s="8"/>
      <c r="C427" s="11"/>
      <c r="D427" s="11"/>
      <c r="E427" s="8"/>
    </row>
    <row r="428" spans="1:5" x14ac:dyDescent="0.2">
      <c r="A428" s="8"/>
      <c r="B428" s="8"/>
      <c r="C428" s="11"/>
      <c r="D428" s="11"/>
      <c r="E428" s="8"/>
    </row>
    <row r="429" spans="1:5" x14ac:dyDescent="0.2">
      <c r="A429" s="8"/>
      <c r="B429" s="8"/>
      <c r="C429" s="11"/>
      <c r="D429" s="11"/>
      <c r="E429" s="8"/>
    </row>
    <row r="430" spans="1:5" x14ac:dyDescent="0.2">
      <c r="A430" s="8"/>
      <c r="B430" s="8"/>
      <c r="C430" s="11"/>
      <c r="D430" s="11"/>
      <c r="E430" s="8"/>
    </row>
    <row r="431" spans="1:5" x14ac:dyDescent="0.2">
      <c r="A431" s="8"/>
      <c r="B431" s="8"/>
      <c r="C431" s="11"/>
      <c r="D431" s="11"/>
      <c r="E431" s="8"/>
    </row>
    <row r="432" spans="1:5" x14ac:dyDescent="0.2">
      <c r="A432" s="8"/>
      <c r="B432" s="8"/>
      <c r="C432" s="11"/>
      <c r="D432" s="11"/>
      <c r="E432" s="8"/>
    </row>
    <row r="433" spans="1:5" x14ac:dyDescent="0.2">
      <c r="A433" s="8"/>
      <c r="B433" s="8"/>
      <c r="C433" s="11"/>
      <c r="D433" s="11"/>
      <c r="E433" s="8"/>
    </row>
    <row r="434" spans="1:5" x14ac:dyDescent="0.2">
      <c r="A434" s="8"/>
      <c r="B434" s="8"/>
      <c r="C434" s="11"/>
      <c r="D434" s="11"/>
      <c r="E434" s="8"/>
    </row>
    <row r="435" spans="1:5" x14ac:dyDescent="0.2">
      <c r="A435" s="8"/>
      <c r="B435" s="8"/>
      <c r="C435" s="11"/>
      <c r="D435" s="11"/>
      <c r="E435" s="8"/>
    </row>
    <row r="436" spans="1:5" x14ac:dyDescent="0.2">
      <c r="A436" s="8"/>
      <c r="B436" s="8"/>
      <c r="C436" s="11"/>
      <c r="D436" s="11"/>
      <c r="E436" s="8"/>
    </row>
    <row r="437" spans="1:5" x14ac:dyDescent="0.2">
      <c r="A437" s="8"/>
      <c r="B437" s="8"/>
      <c r="C437" s="11"/>
      <c r="D437" s="11"/>
      <c r="E437" s="8"/>
    </row>
    <row r="438" spans="1:5" x14ac:dyDescent="0.2">
      <c r="A438" s="8"/>
      <c r="B438" s="8"/>
      <c r="C438" s="11"/>
      <c r="D438" s="11"/>
      <c r="E438" s="8"/>
    </row>
    <row r="439" spans="1:5" x14ac:dyDescent="0.2">
      <c r="A439" s="8"/>
      <c r="B439" s="8"/>
      <c r="C439" s="11"/>
      <c r="D439" s="11"/>
      <c r="E439" s="8"/>
    </row>
    <row r="440" spans="1:5" x14ac:dyDescent="0.2">
      <c r="A440" s="8"/>
      <c r="B440" s="8"/>
      <c r="C440" s="11"/>
      <c r="D440" s="11"/>
      <c r="E440" s="8"/>
    </row>
    <row r="441" spans="1:5" x14ac:dyDescent="0.2">
      <c r="A441" s="8"/>
      <c r="B441" s="8"/>
      <c r="C441" s="11"/>
      <c r="D441" s="11"/>
      <c r="E441" s="8"/>
    </row>
    <row r="442" spans="1:5" x14ac:dyDescent="0.2">
      <c r="A442" s="8"/>
      <c r="B442" s="8"/>
      <c r="C442" s="11"/>
      <c r="D442" s="11"/>
      <c r="E442" s="8"/>
    </row>
    <row r="443" spans="1:5" x14ac:dyDescent="0.2">
      <c r="A443" s="8"/>
      <c r="B443" s="8"/>
      <c r="C443" s="11"/>
      <c r="D443" s="11"/>
      <c r="E443" s="8"/>
    </row>
    <row r="444" spans="1:5" x14ac:dyDescent="0.2">
      <c r="A444" s="8"/>
      <c r="B444" s="8"/>
      <c r="C444" s="11"/>
      <c r="D444" s="11"/>
      <c r="E444" s="8"/>
    </row>
    <row r="445" spans="1:5" x14ac:dyDescent="0.2">
      <c r="A445" s="8"/>
      <c r="B445" s="8"/>
      <c r="C445" s="11"/>
      <c r="D445" s="11"/>
      <c r="E445" s="8"/>
    </row>
    <row r="446" spans="1:5" x14ac:dyDescent="0.2">
      <c r="A446" s="8"/>
      <c r="B446" s="8"/>
      <c r="C446" s="11"/>
      <c r="D446" s="11"/>
      <c r="E446" s="8"/>
    </row>
    <row r="447" spans="1:5" x14ac:dyDescent="0.2">
      <c r="A447" s="8"/>
      <c r="B447" s="8"/>
      <c r="C447" s="11"/>
      <c r="D447" s="11"/>
      <c r="E447" s="8"/>
    </row>
    <row r="448" spans="1:5" x14ac:dyDescent="0.2">
      <c r="A448" s="8"/>
      <c r="B448" s="8"/>
      <c r="C448" s="11"/>
      <c r="D448" s="11"/>
      <c r="E448" s="8"/>
    </row>
    <row r="449" spans="1:5" x14ac:dyDescent="0.2">
      <c r="A449" s="8"/>
      <c r="B449" s="8"/>
      <c r="C449" s="11"/>
      <c r="D449" s="11"/>
      <c r="E449" s="8"/>
    </row>
    <row r="450" spans="1:5" x14ac:dyDescent="0.2">
      <c r="A450" s="8"/>
      <c r="B450" s="8"/>
      <c r="C450" s="11"/>
      <c r="D450" s="11"/>
      <c r="E450" s="8"/>
    </row>
    <row r="451" spans="1:5" x14ac:dyDescent="0.2">
      <c r="A451" s="8"/>
      <c r="B451" s="8"/>
      <c r="C451" s="11"/>
      <c r="D451" s="11"/>
      <c r="E451" s="8"/>
    </row>
    <row r="452" spans="1:5" x14ac:dyDescent="0.2">
      <c r="A452" s="8"/>
      <c r="B452" s="8"/>
      <c r="C452" s="11"/>
      <c r="D452" s="11"/>
      <c r="E452" s="8"/>
    </row>
    <row r="453" spans="1:5" x14ac:dyDescent="0.2">
      <c r="A453" s="8"/>
      <c r="B453" s="8"/>
      <c r="C453" s="11"/>
      <c r="D453" s="11"/>
      <c r="E453" s="8"/>
    </row>
    <row r="454" spans="1:5" x14ac:dyDescent="0.2">
      <c r="A454" s="8"/>
      <c r="B454" s="8"/>
      <c r="C454" s="11"/>
      <c r="D454" s="11"/>
      <c r="E454" s="8"/>
    </row>
    <row r="455" spans="1:5" x14ac:dyDescent="0.2">
      <c r="A455" s="8"/>
      <c r="B455" s="8"/>
      <c r="C455" s="11"/>
      <c r="D455" s="11"/>
      <c r="E455" s="8"/>
    </row>
    <row r="456" spans="1:5" x14ac:dyDescent="0.2">
      <c r="A456" s="8"/>
      <c r="B456" s="8"/>
      <c r="C456" s="11"/>
      <c r="D456" s="11"/>
      <c r="E456" s="8"/>
    </row>
    <row r="457" spans="1:5" x14ac:dyDescent="0.2">
      <c r="A457" s="8"/>
      <c r="B457" s="8"/>
      <c r="C457" s="11"/>
      <c r="D457" s="11"/>
      <c r="E457" s="8"/>
    </row>
    <row r="458" spans="1:5" x14ac:dyDescent="0.2">
      <c r="A458" s="8"/>
      <c r="B458" s="8"/>
      <c r="C458" s="11"/>
      <c r="D458" s="11"/>
      <c r="E458" s="8"/>
    </row>
    <row r="459" spans="1:5" x14ac:dyDescent="0.2">
      <c r="A459" s="8"/>
      <c r="B459" s="8"/>
      <c r="C459" s="11"/>
      <c r="D459" s="11"/>
      <c r="E459" s="8"/>
    </row>
    <row r="460" spans="1:5" x14ac:dyDescent="0.2">
      <c r="A460" s="8"/>
      <c r="B460" s="8"/>
      <c r="C460" s="11"/>
      <c r="D460" s="11"/>
      <c r="E460" s="8"/>
    </row>
    <row r="461" spans="1:5" x14ac:dyDescent="0.2">
      <c r="A461" s="8"/>
      <c r="B461" s="8"/>
      <c r="C461" s="11"/>
      <c r="D461" s="11"/>
      <c r="E461" s="8"/>
    </row>
    <row r="462" spans="1:5" x14ac:dyDescent="0.2">
      <c r="A462" s="8"/>
      <c r="B462" s="8"/>
      <c r="C462" s="11"/>
      <c r="D462" s="11"/>
      <c r="E462" s="8"/>
    </row>
    <row r="463" spans="1:5" x14ac:dyDescent="0.2">
      <c r="A463" s="8"/>
      <c r="B463" s="8"/>
      <c r="C463" s="11"/>
      <c r="D463" s="11"/>
      <c r="E463" s="8"/>
    </row>
    <row r="464" spans="1:5" x14ac:dyDescent="0.2">
      <c r="A464" s="8"/>
      <c r="B464" s="8"/>
      <c r="C464" s="11"/>
      <c r="D464" s="11"/>
      <c r="E464" s="8"/>
    </row>
    <row r="465" spans="1:5" x14ac:dyDescent="0.2">
      <c r="A465" s="8"/>
      <c r="B465" s="8"/>
      <c r="C465" s="11"/>
      <c r="D465" s="11"/>
      <c r="E465" s="8"/>
    </row>
    <row r="466" spans="1:5" x14ac:dyDescent="0.2">
      <c r="A466" s="8"/>
      <c r="B466" s="8"/>
      <c r="C466" s="11"/>
      <c r="D466" s="11"/>
      <c r="E466" s="8"/>
    </row>
    <row r="467" spans="1:5" x14ac:dyDescent="0.2">
      <c r="A467" s="8"/>
      <c r="B467" s="8"/>
      <c r="C467" s="11"/>
      <c r="D467" s="11"/>
      <c r="E467" s="8"/>
    </row>
    <row r="468" spans="1:5" x14ac:dyDescent="0.2">
      <c r="A468" s="8"/>
      <c r="B468" s="8"/>
      <c r="C468" s="11"/>
      <c r="D468" s="11"/>
      <c r="E468" s="8"/>
    </row>
    <row r="469" spans="1:5" x14ac:dyDescent="0.2">
      <c r="A469" s="8"/>
      <c r="B469" s="8"/>
      <c r="C469" s="11"/>
      <c r="D469" s="11"/>
      <c r="E469" s="8"/>
    </row>
    <row r="470" spans="1:5" x14ac:dyDescent="0.2">
      <c r="A470" s="8"/>
      <c r="B470" s="8"/>
      <c r="C470" s="11"/>
      <c r="D470" s="11"/>
      <c r="E470" s="8"/>
    </row>
    <row r="471" spans="1:5" x14ac:dyDescent="0.2">
      <c r="A471" s="8"/>
      <c r="B471" s="8"/>
      <c r="C471" s="11"/>
      <c r="D471" s="11"/>
      <c r="E471" s="8"/>
    </row>
    <row r="472" spans="1:5" x14ac:dyDescent="0.2">
      <c r="A472" s="8"/>
      <c r="B472" s="8"/>
      <c r="C472" s="11"/>
      <c r="D472" s="11"/>
      <c r="E472" s="8"/>
    </row>
    <row r="473" spans="1:5" x14ac:dyDescent="0.2">
      <c r="A473" s="8"/>
      <c r="B473" s="8"/>
      <c r="C473" s="11"/>
      <c r="D473" s="11"/>
      <c r="E473" s="8"/>
    </row>
    <row r="474" spans="1:5" x14ac:dyDescent="0.2">
      <c r="A474" s="8"/>
      <c r="B474" s="8"/>
      <c r="C474" s="11"/>
      <c r="D474" s="11"/>
      <c r="E474" s="8"/>
    </row>
    <row r="475" spans="1:5" x14ac:dyDescent="0.2">
      <c r="A475" s="8"/>
      <c r="B475" s="8"/>
      <c r="C475" s="11"/>
      <c r="D475" s="11"/>
      <c r="E475" s="8"/>
    </row>
    <row r="476" spans="1:5" x14ac:dyDescent="0.2">
      <c r="A476" s="8"/>
      <c r="B476" s="8"/>
      <c r="C476" s="11"/>
      <c r="D476" s="11"/>
      <c r="E476" s="8"/>
    </row>
    <row r="477" spans="1:5" x14ac:dyDescent="0.2">
      <c r="A477" s="8"/>
      <c r="B477" s="8"/>
      <c r="C477" s="11"/>
      <c r="D477" s="11"/>
      <c r="E477" s="8"/>
    </row>
    <row r="478" spans="1:5" x14ac:dyDescent="0.2">
      <c r="A478" s="8"/>
      <c r="B478" s="8"/>
      <c r="C478" s="11"/>
      <c r="D478" s="11"/>
      <c r="E478" s="8"/>
    </row>
    <row r="479" spans="1:5" x14ac:dyDescent="0.2">
      <c r="A479" s="8"/>
      <c r="B479" s="8"/>
      <c r="C479" s="11"/>
      <c r="D479" s="11"/>
      <c r="E479" s="8"/>
    </row>
    <row r="480" spans="1:5" x14ac:dyDescent="0.2">
      <c r="A480" s="8"/>
      <c r="B480" s="8"/>
      <c r="C480" s="11"/>
      <c r="D480" s="11"/>
      <c r="E480" s="8"/>
    </row>
    <row r="481" spans="1:5" x14ac:dyDescent="0.2">
      <c r="A481" s="8"/>
      <c r="B481" s="8"/>
      <c r="C481" s="11"/>
      <c r="D481" s="11"/>
      <c r="E481" s="8"/>
    </row>
    <row r="482" spans="1:5" x14ac:dyDescent="0.2">
      <c r="A482" s="8"/>
      <c r="B482" s="8"/>
      <c r="C482" s="11"/>
      <c r="D482" s="11"/>
      <c r="E482" s="8"/>
    </row>
    <row r="483" spans="1:5" x14ac:dyDescent="0.2">
      <c r="A483" s="8"/>
      <c r="B483" s="8"/>
      <c r="C483" s="11"/>
      <c r="D483" s="11"/>
      <c r="E483" s="8"/>
    </row>
    <row r="484" spans="1:5" x14ac:dyDescent="0.2">
      <c r="A484" s="8"/>
      <c r="B484" s="8"/>
      <c r="C484" s="11"/>
      <c r="D484" s="11"/>
      <c r="E484" s="8"/>
    </row>
    <row r="485" spans="1:5" x14ac:dyDescent="0.2">
      <c r="A485" s="8"/>
      <c r="B485" s="8"/>
      <c r="C485" s="11"/>
      <c r="D485" s="11"/>
      <c r="E485" s="8"/>
    </row>
    <row r="486" spans="1:5" x14ac:dyDescent="0.2">
      <c r="A486" s="8"/>
      <c r="B486" s="8"/>
      <c r="C486" s="11"/>
      <c r="D486" s="11"/>
      <c r="E486" s="8"/>
    </row>
    <row r="487" spans="1:5" x14ac:dyDescent="0.2">
      <c r="A487" s="8"/>
      <c r="B487" s="8"/>
      <c r="C487" s="11"/>
      <c r="D487" s="11"/>
      <c r="E487" s="8"/>
    </row>
    <row r="488" spans="1:5" x14ac:dyDescent="0.2">
      <c r="A488" s="8"/>
      <c r="B488" s="8"/>
      <c r="C488" s="11"/>
      <c r="D488" s="11"/>
      <c r="E488" s="8"/>
    </row>
    <row r="489" spans="1:5" x14ac:dyDescent="0.2">
      <c r="A489" s="8"/>
      <c r="B489" s="8"/>
      <c r="C489" s="11"/>
      <c r="D489" s="11"/>
      <c r="E489" s="8"/>
    </row>
    <row r="490" spans="1:5" x14ac:dyDescent="0.2">
      <c r="A490" s="8"/>
      <c r="B490" s="8"/>
      <c r="C490" s="11"/>
      <c r="D490" s="11"/>
      <c r="E490" s="8"/>
    </row>
    <row r="491" spans="1:5" x14ac:dyDescent="0.2">
      <c r="A491" s="8"/>
      <c r="B491" s="8"/>
      <c r="C491" s="11"/>
      <c r="D491" s="11"/>
      <c r="E491" s="8"/>
    </row>
    <row r="492" spans="1:5" x14ac:dyDescent="0.2">
      <c r="A492" s="8"/>
      <c r="B492" s="8"/>
      <c r="C492" s="11"/>
      <c r="D492" s="11"/>
      <c r="E492" s="8"/>
    </row>
    <row r="493" spans="1:5" x14ac:dyDescent="0.2">
      <c r="A493" s="8"/>
      <c r="B493" s="8"/>
      <c r="C493" s="11"/>
      <c r="D493" s="11"/>
      <c r="E493" s="8"/>
    </row>
    <row r="494" spans="1:5" x14ac:dyDescent="0.2">
      <c r="A494" s="8"/>
      <c r="B494" s="8"/>
      <c r="C494" s="11"/>
      <c r="D494" s="11"/>
      <c r="E494" s="8"/>
    </row>
    <row r="495" spans="1:5" x14ac:dyDescent="0.2">
      <c r="A495" s="8"/>
      <c r="B495" s="8"/>
      <c r="C495" s="11"/>
      <c r="D495" s="11"/>
      <c r="E495" s="8"/>
    </row>
    <row r="496" spans="1:5" x14ac:dyDescent="0.2">
      <c r="A496" s="8"/>
      <c r="B496" s="8"/>
      <c r="C496" s="11"/>
      <c r="D496" s="11"/>
      <c r="E496" s="8"/>
    </row>
    <row r="497" spans="1:5" x14ac:dyDescent="0.2">
      <c r="A497" s="8"/>
      <c r="B497" s="8"/>
      <c r="C497" s="11"/>
      <c r="D497" s="11"/>
      <c r="E497" s="8"/>
    </row>
    <row r="498" spans="1:5" x14ac:dyDescent="0.2">
      <c r="A498" s="8"/>
      <c r="B498" s="8"/>
      <c r="C498" s="11"/>
      <c r="D498" s="11"/>
      <c r="E498" s="8"/>
    </row>
    <row r="499" spans="1:5" x14ac:dyDescent="0.2">
      <c r="A499" s="8"/>
      <c r="B499" s="8"/>
      <c r="C499" s="11"/>
      <c r="D499" s="11"/>
      <c r="E499" s="8"/>
    </row>
    <row r="500" spans="1:5" x14ac:dyDescent="0.2">
      <c r="A500" s="8"/>
      <c r="B500" s="8"/>
      <c r="C500" s="11"/>
      <c r="D500" s="11"/>
      <c r="E500" s="8"/>
    </row>
    <row r="501" spans="1:5" x14ac:dyDescent="0.2">
      <c r="A501" s="8"/>
      <c r="B501" s="8"/>
      <c r="C501" s="11"/>
      <c r="D501" s="11"/>
      <c r="E501" s="8"/>
    </row>
    <row r="502" spans="1:5" x14ac:dyDescent="0.2">
      <c r="A502" s="8"/>
      <c r="B502" s="8"/>
      <c r="C502" s="11"/>
      <c r="D502" s="11"/>
      <c r="E502" s="8"/>
    </row>
    <row r="503" spans="1:5" x14ac:dyDescent="0.2">
      <c r="A503" s="8"/>
      <c r="B503" s="8"/>
      <c r="C503" s="11"/>
      <c r="D503" s="11"/>
      <c r="E503" s="8"/>
    </row>
    <row r="504" spans="1:5" x14ac:dyDescent="0.2">
      <c r="A504" s="8"/>
      <c r="B504" s="8"/>
      <c r="C504" s="11"/>
      <c r="D504" s="11"/>
      <c r="E504" s="8"/>
    </row>
    <row r="505" spans="1:5" x14ac:dyDescent="0.2">
      <c r="A505" s="8"/>
      <c r="B505" s="8"/>
      <c r="C505" s="11"/>
      <c r="D505" s="11"/>
      <c r="E505" s="8"/>
    </row>
    <row r="506" spans="1:5" x14ac:dyDescent="0.2">
      <c r="A506" s="8"/>
      <c r="B506" s="8"/>
      <c r="C506" s="11"/>
      <c r="D506" s="11"/>
      <c r="E506" s="8"/>
    </row>
    <row r="507" spans="1:5" x14ac:dyDescent="0.2">
      <c r="A507" s="8"/>
      <c r="B507" s="8"/>
      <c r="C507" s="11"/>
      <c r="D507" s="11"/>
      <c r="E507" s="8"/>
    </row>
    <row r="508" spans="1:5" x14ac:dyDescent="0.2">
      <c r="A508" s="8"/>
      <c r="B508" s="8"/>
      <c r="C508" s="11"/>
      <c r="D508" s="11"/>
      <c r="E508" s="8"/>
    </row>
    <row r="509" spans="1:5" x14ac:dyDescent="0.2">
      <c r="A509" s="8"/>
      <c r="B509" s="8"/>
      <c r="C509" s="11"/>
      <c r="D509" s="11"/>
      <c r="E509" s="8"/>
    </row>
    <row r="510" spans="1:5" x14ac:dyDescent="0.2">
      <c r="A510" s="8"/>
      <c r="B510" s="8"/>
      <c r="C510" s="11"/>
      <c r="D510" s="11"/>
      <c r="E510" s="8"/>
    </row>
    <row r="511" spans="1:5" x14ac:dyDescent="0.2">
      <c r="A511" s="8"/>
      <c r="B511" s="8"/>
      <c r="C511" s="11"/>
      <c r="D511" s="11"/>
      <c r="E511" s="8"/>
    </row>
    <row r="512" spans="1:5" x14ac:dyDescent="0.2">
      <c r="A512" s="8"/>
      <c r="B512" s="8"/>
      <c r="C512" s="11"/>
      <c r="D512" s="11"/>
      <c r="E512" s="8"/>
    </row>
    <row r="513" spans="1:5" x14ac:dyDescent="0.2">
      <c r="A513" s="8"/>
      <c r="B513" s="8"/>
      <c r="C513" s="11"/>
      <c r="D513" s="11"/>
      <c r="E513" s="8"/>
    </row>
    <row r="514" spans="1:5" x14ac:dyDescent="0.2">
      <c r="A514" s="8"/>
      <c r="B514" s="8"/>
      <c r="C514" s="11"/>
      <c r="D514" s="11"/>
      <c r="E514" s="8"/>
    </row>
    <row r="515" spans="1:5" x14ac:dyDescent="0.2">
      <c r="A515" s="8"/>
      <c r="B515" s="8"/>
      <c r="C515" s="11"/>
      <c r="D515" s="11"/>
      <c r="E515" s="8"/>
    </row>
    <row r="516" spans="1:5" x14ac:dyDescent="0.2">
      <c r="A516" s="8"/>
      <c r="B516" s="8"/>
      <c r="C516" s="11"/>
      <c r="D516" s="11"/>
      <c r="E516" s="8"/>
    </row>
    <row r="517" spans="1:5" x14ac:dyDescent="0.2">
      <c r="A517" s="8"/>
      <c r="B517" s="8"/>
      <c r="C517" s="11"/>
      <c r="D517" s="11"/>
      <c r="E517" s="8"/>
    </row>
    <row r="518" spans="1:5" x14ac:dyDescent="0.2">
      <c r="A518" s="8"/>
      <c r="B518" s="8"/>
      <c r="C518" s="11"/>
      <c r="D518" s="11"/>
      <c r="E518" s="8"/>
    </row>
    <row r="519" spans="1:5" x14ac:dyDescent="0.2">
      <c r="A519" s="8"/>
      <c r="B519" s="8"/>
      <c r="C519" s="11"/>
      <c r="D519" s="11"/>
      <c r="E519" s="8"/>
    </row>
    <row r="520" spans="1:5" x14ac:dyDescent="0.2">
      <c r="A520" s="8"/>
      <c r="B520" s="8"/>
      <c r="C520" s="11"/>
      <c r="D520" s="11"/>
      <c r="E520" s="8"/>
    </row>
    <row r="521" spans="1:5" x14ac:dyDescent="0.2">
      <c r="A521" s="8"/>
      <c r="B521" s="8"/>
      <c r="C521" s="11"/>
      <c r="D521" s="11"/>
      <c r="E521" s="8"/>
    </row>
    <row r="522" spans="1:5" x14ac:dyDescent="0.2">
      <c r="A522" s="8"/>
      <c r="B522" s="8"/>
      <c r="C522" s="11"/>
      <c r="D522" s="11"/>
      <c r="E522" s="8"/>
    </row>
    <row r="523" spans="1:5" x14ac:dyDescent="0.2">
      <c r="A523" s="8"/>
      <c r="B523" s="8"/>
      <c r="C523" s="11"/>
      <c r="D523" s="11"/>
      <c r="E523" s="8"/>
    </row>
    <row r="524" spans="1:5" x14ac:dyDescent="0.2">
      <c r="A524" s="8"/>
      <c r="B524" s="8"/>
      <c r="C524" s="11"/>
      <c r="D524" s="11"/>
      <c r="E524" s="8"/>
    </row>
    <row r="525" spans="1:5" x14ac:dyDescent="0.2">
      <c r="A525" s="8"/>
      <c r="B525" s="8"/>
      <c r="C525" s="11"/>
      <c r="D525" s="11"/>
      <c r="E525" s="8"/>
    </row>
    <row r="526" spans="1:5" x14ac:dyDescent="0.2">
      <c r="A526" s="8"/>
      <c r="B526" s="8"/>
      <c r="C526" s="11"/>
      <c r="D526" s="11"/>
      <c r="E526" s="8"/>
    </row>
    <row r="527" spans="1:5" x14ac:dyDescent="0.2">
      <c r="A527" s="8"/>
      <c r="B527" s="8"/>
      <c r="C527" s="11"/>
      <c r="D527" s="11"/>
      <c r="E527" s="8"/>
    </row>
    <row r="528" spans="1:5" x14ac:dyDescent="0.2">
      <c r="A528" s="8"/>
      <c r="B528" s="8"/>
      <c r="C528" s="11"/>
      <c r="D528" s="11"/>
      <c r="E528" s="8"/>
    </row>
    <row r="529" spans="1:5" x14ac:dyDescent="0.2">
      <c r="A529" s="8"/>
      <c r="B529" s="8"/>
      <c r="C529" s="11"/>
      <c r="D529" s="11"/>
      <c r="E529" s="8"/>
    </row>
    <row r="530" spans="1:5" x14ac:dyDescent="0.2">
      <c r="A530" s="8"/>
      <c r="B530" s="8"/>
      <c r="C530" s="11"/>
      <c r="D530" s="11"/>
      <c r="E530" s="8"/>
    </row>
    <row r="531" spans="1:5" x14ac:dyDescent="0.2">
      <c r="A531" s="8"/>
      <c r="B531" s="8"/>
      <c r="C531" s="11"/>
      <c r="D531" s="11"/>
      <c r="E531" s="8"/>
    </row>
    <row r="532" spans="1:5" x14ac:dyDescent="0.2">
      <c r="A532" s="8"/>
      <c r="B532" s="8"/>
      <c r="C532" s="11"/>
      <c r="D532" s="11"/>
      <c r="E532" s="8"/>
    </row>
    <row r="533" spans="1:5" x14ac:dyDescent="0.2">
      <c r="A533" s="8"/>
      <c r="B533" s="8"/>
      <c r="C533" s="11"/>
      <c r="D533" s="11"/>
      <c r="E533" s="8"/>
    </row>
    <row r="534" spans="1:5" x14ac:dyDescent="0.2">
      <c r="A534" s="8"/>
      <c r="B534" s="8"/>
      <c r="C534" s="11"/>
      <c r="D534" s="11"/>
      <c r="E534" s="8"/>
    </row>
    <row r="535" spans="1:5" x14ac:dyDescent="0.2">
      <c r="A535" s="8"/>
      <c r="B535" s="8"/>
      <c r="C535" s="11"/>
      <c r="D535" s="11"/>
      <c r="E535" s="8"/>
    </row>
    <row r="536" spans="1:5" x14ac:dyDescent="0.2">
      <c r="A536" s="8"/>
      <c r="B536" s="8"/>
      <c r="C536" s="11"/>
      <c r="D536" s="11"/>
      <c r="E536" s="8"/>
    </row>
    <row r="537" spans="1:5" x14ac:dyDescent="0.2">
      <c r="A537" s="8"/>
      <c r="B537" s="8"/>
      <c r="C537" s="11"/>
      <c r="D537" s="11"/>
      <c r="E537" s="8"/>
    </row>
    <row r="538" spans="1:5" x14ac:dyDescent="0.2">
      <c r="A538" s="8"/>
      <c r="B538" s="8"/>
      <c r="C538" s="11"/>
      <c r="D538" s="11"/>
      <c r="E538" s="8"/>
    </row>
    <row r="539" spans="1:5" x14ac:dyDescent="0.2">
      <c r="A539" s="8"/>
      <c r="B539" s="8"/>
      <c r="C539" s="11"/>
      <c r="D539" s="11"/>
      <c r="E539" s="8"/>
    </row>
    <row r="540" spans="1:5" x14ac:dyDescent="0.2">
      <c r="A540" s="8"/>
      <c r="B540" s="8"/>
      <c r="C540" s="11"/>
      <c r="D540" s="11"/>
      <c r="E540" s="8"/>
    </row>
    <row r="541" spans="1:5" x14ac:dyDescent="0.2">
      <c r="A541" s="8"/>
      <c r="B541" s="8"/>
      <c r="C541" s="11"/>
      <c r="D541" s="11"/>
      <c r="E541" s="8"/>
    </row>
    <row r="542" spans="1:5" x14ac:dyDescent="0.2">
      <c r="A542" s="8"/>
      <c r="B542" s="8"/>
      <c r="C542" s="11"/>
      <c r="D542" s="11"/>
      <c r="E542" s="8"/>
    </row>
    <row r="543" spans="1:5" x14ac:dyDescent="0.2">
      <c r="A543" s="8"/>
      <c r="B543" s="8"/>
      <c r="C543" s="11"/>
      <c r="D543" s="11"/>
      <c r="E543" s="8"/>
    </row>
    <row r="544" spans="1:5" x14ac:dyDescent="0.2">
      <c r="A544" s="8"/>
      <c r="B544" s="8"/>
      <c r="C544" s="11"/>
      <c r="D544" s="11"/>
      <c r="E544" s="8"/>
    </row>
    <row r="545" spans="1:5" x14ac:dyDescent="0.2">
      <c r="A545" s="8"/>
      <c r="B545" s="8"/>
      <c r="C545" s="11"/>
      <c r="D545" s="11"/>
      <c r="E545" s="8"/>
    </row>
    <row r="546" spans="1:5" x14ac:dyDescent="0.2">
      <c r="A546" s="8"/>
      <c r="B546" s="8"/>
      <c r="C546" s="11"/>
      <c r="D546" s="11"/>
      <c r="E546" s="8"/>
    </row>
    <row r="547" spans="1:5" x14ac:dyDescent="0.2">
      <c r="A547" s="8"/>
      <c r="B547" s="8"/>
      <c r="C547" s="11"/>
      <c r="D547" s="11"/>
      <c r="E547" s="8"/>
    </row>
    <row r="548" spans="1:5" x14ac:dyDescent="0.2">
      <c r="A548" s="8"/>
      <c r="B548" s="8"/>
      <c r="C548" s="11"/>
      <c r="D548" s="11"/>
      <c r="E548" s="8"/>
    </row>
    <row r="549" spans="1:5" x14ac:dyDescent="0.2">
      <c r="A549" s="8"/>
      <c r="B549" s="8"/>
      <c r="C549" s="11"/>
      <c r="D549" s="11"/>
      <c r="E549" s="8"/>
    </row>
    <row r="550" spans="1:5" x14ac:dyDescent="0.2">
      <c r="A550" s="8"/>
      <c r="B550" s="8"/>
      <c r="C550" s="11"/>
      <c r="D550" s="11"/>
      <c r="E550" s="8"/>
    </row>
    <row r="551" spans="1:5" x14ac:dyDescent="0.2">
      <c r="A551" s="8"/>
      <c r="B551" s="8"/>
      <c r="C551" s="11"/>
      <c r="D551" s="11"/>
      <c r="E551" s="8"/>
    </row>
    <row r="552" spans="1:5" x14ac:dyDescent="0.2">
      <c r="A552" s="8"/>
      <c r="B552" s="8"/>
      <c r="C552" s="11"/>
      <c r="D552" s="11"/>
      <c r="E552" s="8"/>
    </row>
    <row r="553" spans="1:5" x14ac:dyDescent="0.2">
      <c r="A553" s="8"/>
      <c r="B553" s="8"/>
      <c r="C553" s="11"/>
      <c r="D553" s="11"/>
      <c r="E553" s="8"/>
    </row>
    <row r="554" spans="1:5" x14ac:dyDescent="0.2">
      <c r="A554" s="8"/>
      <c r="B554" s="8"/>
      <c r="C554" s="11"/>
      <c r="D554" s="11"/>
      <c r="E554" s="8"/>
    </row>
    <row r="555" spans="1:5" x14ac:dyDescent="0.2">
      <c r="A555" s="8"/>
      <c r="B555" s="8"/>
      <c r="C555" s="11"/>
      <c r="D555" s="11"/>
      <c r="E555" s="8"/>
    </row>
    <row r="556" spans="1:5" x14ac:dyDescent="0.2">
      <c r="A556" s="8"/>
      <c r="B556" s="8"/>
      <c r="C556" s="11"/>
      <c r="D556" s="11"/>
      <c r="E556" s="8"/>
    </row>
    <row r="557" spans="1:5" x14ac:dyDescent="0.2">
      <c r="A557" s="8"/>
      <c r="B557" s="8"/>
      <c r="C557" s="11"/>
      <c r="D557" s="11"/>
      <c r="E557" s="8"/>
    </row>
    <row r="558" spans="1:5" x14ac:dyDescent="0.2">
      <c r="A558" s="8"/>
      <c r="B558" s="8"/>
      <c r="C558" s="11"/>
      <c r="D558" s="11"/>
      <c r="E558" s="8"/>
    </row>
    <row r="559" spans="1:5" x14ac:dyDescent="0.2">
      <c r="A559" s="8"/>
      <c r="B559" s="8"/>
      <c r="C559" s="11"/>
      <c r="D559" s="11"/>
      <c r="E559" s="8"/>
    </row>
    <row r="560" spans="1:5" x14ac:dyDescent="0.2">
      <c r="A560" s="8"/>
      <c r="B560" s="8"/>
      <c r="C560" s="11"/>
      <c r="D560" s="11"/>
      <c r="E560" s="8"/>
    </row>
    <row r="561" spans="1:5" x14ac:dyDescent="0.2">
      <c r="A561" s="8"/>
      <c r="B561" s="8"/>
      <c r="C561" s="11"/>
      <c r="D561" s="11"/>
      <c r="E561" s="8"/>
    </row>
    <row r="562" spans="1:5" x14ac:dyDescent="0.2">
      <c r="A562" s="8"/>
      <c r="B562" s="8"/>
      <c r="C562" s="11"/>
      <c r="D562" s="11"/>
      <c r="E562" s="8"/>
    </row>
    <row r="563" spans="1:5" x14ac:dyDescent="0.2">
      <c r="A563" s="8"/>
      <c r="B563" s="8"/>
      <c r="C563" s="11"/>
      <c r="D563" s="11"/>
      <c r="E563" s="8"/>
    </row>
    <row r="564" spans="1:5" x14ac:dyDescent="0.2">
      <c r="A564" s="8"/>
      <c r="B564" s="8"/>
      <c r="C564" s="11"/>
      <c r="D564" s="11"/>
      <c r="E564" s="8"/>
    </row>
    <row r="565" spans="1:5" x14ac:dyDescent="0.2">
      <c r="A565" s="8"/>
      <c r="B565" s="8"/>
      <c r="C565" s="11"/>
      <c r="D565" s="11"/>
      <c r="E565" s="8"/>
    </row>
    <row r="566" spans="1:5" x14ac:dyDescent="0.2">
      <c r="A566" s="8"/>
      <c r="B566" s="8"/>
      <c r="C566" s="11"/>
      <c r="D566" s="11"/>
      <c r="E566" s="8"/>
    </row>
    <row r="567" spans="1:5" x14ac:dyDescent="0.2">
      <c r="A567" s="8"/>
      <c r="B567" s="8"/>
      <c r="C567" s="11"/>
      <c r="D567" s="11"/>
      <c r="E567" s="8"/>
    </row>
    <row r="568" spans="1:5" x14ac:dyDescent="0.2">
      <c r="A568" s="8"/>
      <c r="B568" s="8"/>
      <c r="C568" s="11"/>
      <c r="D568" s="11"/>
      <c r="E568" s="8"/>
    </row>
    <row r="569" spans="1:5" x14ac:dyDescent="0.2">
      <c r="A569" s="8"/>
      <c r="B569" s="8"/>
      <c r="C569" s="11"/>
      <c r="D569" s="11"/>
      <c r="E569" s="8"/>
    </row>
    <row r="570" spans="1:5" x14ac:dyDescent="0.2">
      <c r="A570" s="8"/>
      <c r="B570" s="8"/>
      <c r="C570" s="11"/>
      <c r="D570" s="11"/>
      <c r="E570" s="8"/>
    </row>
    <row r="571" spans="1:5" x14ac:dyDescent="0.2">
      <c r="A571" s="8"/>
      <c r="B571" s="8"/>
      <c r="C571" s="11"/>
      <c r="D571" s="11"/>
      <c r="E571" s="8"/>
    </row>
    <row r="572" spans="1:5" x14ac:dyDescent="0.2">
      <c r="A572" s="8"/>
      <c r="B572" s="8"/>
      <c r="C572" s="11"/>
      <c r="D572" s="11"/>
      <c r="E572" s="8"/>
    </row>
    <row r="573" spans="1:5" x14ac:dyDescent="0.2">
      <c r="A573" s="8"/>
      <c r="B573" s="8"/>
      <c r="C573" s="11"/>
      <c r="D573" s="11"/>
      <c r="E573" s="8"/>
    </row>
    <row r="574" spans="1:5" x14ac:dyDescent="0.2">
      <c r="A574" s="8"/>
      <c r="B574" s="8"/>
      <c r="C574" s="11"/>
      <c r="D574" s="11"/>
      <c r="E574" s="8"/>
    </row>
    <row r="575" spans="1:5" x14ac:dyDescent="0.2">
      <c r="A575" s="8"/>
      <c r="B575" s="8"/>
      <c r="C575" s="11"/>
      <c r="D575" s="11"/>
      <c r="E575" s="8"/>
    </row>
    <row r="576" spans="1:5" x14ac:dyDescent="0.2">
      <c r="A576" s="8"/>
      <c r="B576" s="8"/>
      <c r="C576" s="11"/>
      <c r="D576" s="11"/>
      <c r="E576" s="8"/>
    </row>
    <row r="577" spans="1:5" x14ac:dyDescent="0.2">
      <c r="A577" s="8"/>
      <c r="B577" s="8"/>
      <c r="C577" s="11"/>
      <c r="D577" s="11"/>
      <c r="E577" s="8"/>
    </row>
    <row r="578" spans="1:5" x14ac:dyDescent="0.2">
      <c r="A578" s="8"/>
      <c r="B578" s="8"/>
      <c r="C578" s="11"/>
      <c r="D578" s="11"/>
      <c r="E578" s="8"/>
    </row>
    <row r="579" spans="1:5" x14ac:dyDescent="0.2">
      <c r="A579" s="8"/>
      <c r="B579" s="8"/>
      <c r="C579" s="11"/>
      <c r="D579" s="11"/>
      <c r="E579" s="8"/>
    </row>
    <row r="580" spans="1:5" x14ac:dyDescent="0.2">
      <c r="A580" s="8"/>
      <c r="B580" s="8"/>
      <c r="C580" s="11"/>
      <c r="D580" s="11"/>
      <c r="E580" s="8"/>
    </row>
    <row r="581" spans="1:5" x14ac:dyDescent="0.2">
      <c r="A581" s="8"/>
      <c r="B581" s="8"/>
      <c r="C581" s="11"/>
      <c r="D581" s="11"/>
      <c r="E581" s="8"/>
    </row>
    <row r="582" spans="1:5" x14ac:dyDescent="0.2">
      <c r="A582" s="8"/>
      <c r="B582" s="8"/>
      <c r="C582" s="11"/>
      <c r="D582" s="11"/>
      <c r="E582" s="8"/>
    </row>
    <row r="583" spans="1:5" x14ac:dyDescent="0.2">
      <c r="A583" s="8"/>
      <c r="B583" s="8"/>
      <c r="C583" s="11"/>
      <c r="D583" s="11"/>
      <c r="E583" s="8"/>
    </row>
    <row r="584" spans="1:5" x14ac:dyDescent="0.2">
      <c r="A584" s="8"/>
      <c r="B584" s="8"/>
      <c r="C584" s="11"/>
      <c r="D584" s="11"/>
      <c r="E584" s="8"/>
    </row>
    <row r="585" spans="1:5" x14ac:dyDescent="0.2">
      <c r="A585" s="8"/>
      <c r="B585" s="8"/>
      <c r="C585" s="11"/>
      <c r="D585" s="11"/>
      <c r="E585" s="8"/>
    </row>
    <row r="586" spans="1:5" x14ac:dyDescent="0.2">
      <c r="A586" s="8"/>
      <c r="B586" s="8"/>
      <c r="C586" s="11"/>
      <c r="D586" s="11"/>
      <c r="E586" s="8"/>
    </row>
    <row r="587" spans="1:5" x14ac:dyDescent="0.2">
      <c r="A587" s="8"/>
      <c r="B587" s="8"/>
      <c r="C587" s="11"/>
      <c r="D587" s="11"/>
      <c r="E587" s="8"/>
    </row>
    <row r="588" spans="1:5" x14ac:dyDescent="0.2">
      <c r="A588" s="8"/>
      <c r="B588" s="8"/>
      <c r="C588" s="11"/>
      <c r="D588" s="11"/>
      <c r="E588" s="8"/>
    </row>
    <row r="589" spans="1:5" x14ac:dyDescent="0.2">
      <c r="A589" s="8"/>
      <c r="B589" s="8"/>
      <c r="C589" s="11"/>
      <c r="D589" s="11"/>
      <c r="E589" s="8"/>
    </row>
    <row r="590" spans="1:5" x14ac:dyDescent="0.2">
      <c r="A590" s="8"/>
      <c r="B590" s="8"/>
      <c r="C590" s="11"/>
      <c r="D590" s="11"/>
      <c r="E590" s="8"/>
    </row>
    <row r="591" spans="1:5" x14ac:dyDescent="0.2">
      <c r="A591" s="8"/>
      <c r="B591" s="8"/>
      <c r="C591" s="11"/>
      <c r="D591" s="11"/>
      <c r="E591" s="8"/>
    </row>
    <row r="592" spans="1:5" x14ac:dyDescent="0.2">
      <c r="A592" s="8"/>
      <c r="B592" s="8"/>
      <c r="C592" s="11"/>
      <c r="D592" s="11"/>
      <c r="E592" s="8"/>
    </row>
    <row r="593" spans="1:5" x14ac:dyDescent="0.2">
      <c r="A593" s="8"/>
      <c r="B593" s="8"/>
      <c r="C593" s="11"/>
      <c r="D593" s="11"/>
      <c r="E593" s="8"/>
    </row>
    <row r="594" spans="1:5" x14ac:dyDescent="0.2">
      <c r="A594" s="8"/>
      <c r="B594" s="8"/>
      <c r="C594" s="11"/>
      <c r="D594" s="11"/>
      <c r="E594" s="8"/>
    </row>
    <row r="595" spans="1:5" x14ac:dyDescent="0.2">
      <c r="A595" s="8"/>
      <c r="B595" s="8"/>
      <c r="C595" s="11"/>
      <c r="D595" s="11"/>
      <c r="E595" s="8"/>
    </row>
    <row r="596" spans="1:5" x14ac:dyDescent="0.2">
      <c r="A596" s="8"/>
      <c r="B596" s="8"/>
      <c r="C596" s="11"/>
      <c r="D596" s="11"/>
      <c r="E596" s="8"/>
    </row>
    <row r="597" spans="1:5" x14ac:dyDescent="0.2">
      <c r="A597" s="8"/>
      <c r="B597" s="8"/>
      <c r="C597" s="11"/>
      <c r="D597" s="11"/>
      <c r="E597" s="8"/>
    </row>
    <row r="598" spans="1:5" x14ac:dyDescent="0.2">
      <c r="A598" s="8"/>
      <c r="B598" s="8"/>
      <c r="C598" s="11"/>
      <c r="D598" s="11"/>
      <c r="E598" s="8"/>
    </row>
    <row r="599" spans="1:5" x14ac:dyDescent="0.2">
      <c r="A599" s="8"/>
      <c r="B599" s="8"/>
      <c r="C599" s="11"/>
      <c r="D599" s="11"/>
      <c r="E599" s="8"/>
    </row>
    <row r="600" spans="1:5" x14ac:dyDescent="0.2">
      <c r="A600" s="8"/>
      <c r="B600" s="8"/>
      <c r="C600" s="11"/>
      <c r="D600" s="11"/>
      <c r="E600" s="8"/>
    </row>
    <row r="601" spans="1:5" x14ac:dyDescent="0.2">
      <c r="A601" s="8"/>
      <c r="B601" s="8"/>
      <c r="C601" s="11"/>
      <c r="D601" s="11"/>
      <c r="E601" s="8"/>
    </row>
    <row r="602" spans="1:5" x14ac:dyDescent="0.2">
      <c r="A602" s="8"/>
      <c r="B602" s="8"/>
      <c r="C602" s="11"/>
      <c r="D602" s="11"/>
      <c r="E602" s="8"/>
    </row>
    <row r="603" spans="1:5" x14ac:dyDescent="0.2">
      <c r="A603" s="8"/>
      <c r="B603" s="8"/>
      <c r="C603" s="11"/>
      <c r="D603" s="11"/>
      <c r="E603" s="8"/>
    </row>
    <row r="604" spans="1:5" x14ac:dyDescent="0.2">
      <c r="A604" s="8"/>
      <c r="B604" s="8"/>
      <c r="C604" s="11"/>
      <c r="D604" s="11"/>
      <c r="E604" s="8"/>
    </row>
    <row r="605" spans="1:5" x14ac:dyDescent="0.2">
      <c r="A605" s="8"/>
      <c r="B605" s="8"/>
      <c r="C605" s="11"/>
      <c r="D605" s="11"/>
      <c r="E605" s="8"/>
    </row>
    <row r="606" spans="1:5" x14ac:dyDescent="0.2">
      <c r="A606" s="8"/>
      <c r="B606" s="8"/>
      <c r="C606" s="11"/>
      <c r="D606" s="11"/>
      <c r="E606" s="8"/>
    </row>
    <row r="607" spans="1:5" x14ac:dyDescent="0.2">
      <c r="A607" s="8"/>
      <c r="B607" s="8"/>
      <c r="C607" s="11"/>
      <c r="D607" s="11"/>
      <c r="E607" s="8"/>
    </row>
    <row r="608" spans="1:5" x14ac:dyDescent="0.2">
      <c r="A608" s="8"/>
      <c r="B608" s="8"/>
      <c r="C608" s="11"/>
      <c r="D608" s="11"/>
      <c r="E608" s="8"/>
    </row>
    <row r="609" spans="1:5" x14ac:dyDescent="0.2">
      <c r="A609" s="8"/>
      <c r="B609" s="8"/>
      <c r="C609" s="11"/>
      <c r="D609" s="11"/>
      <c r="E609" s="8"/>
    </row>
    <row r="610" spans="1:5" x14ac:dyDescent="0.2">
      <c r="A610" s="8"/>
      <c r="B610" s="8"/>
      <c r="C610" s="11"/>
      <c r="D610" s="11"/>
      <c r="E610" s="8"/>
    </row>
    <row r="611" spans="1:5" x14ac:dyDescent="0.2">
      <c r="A611" s="8"/>
      <c r="B611" s="8"/>
      <c r="C611" s="11"/>
      <c r="D611" s="11"/>
      <c r="E611" s="8"/>
    </row>
    <row r="612" spans="1:5" x14ac:dyDescent="0.2">
      <c r="A612" s="8"/>
      <c r="B612" s="8"/>
      <c r="C612" s="11"/>
      <c r="D612" s="11"/>
      <c r="E612" s="8"/>
    </row>
    <row r="613" spans="1:5" x14ac:dyDescent="0.2">
      <c r="A613" s="8"/>
      <c r="B613" s="8"/>
      <c r="C613" s="11"/>
      <c r="D613" s="11"/>
      <c r="E613" s="8"/>
    </row>
    <row r="614" spans="1:5" x14ac:dyDescent="0.2">
      <c r="A614" s="8"/>
      <c r="B614" s="8"/>
      <c r="C614" s="11"/>
      <c r="D614" s="11"/>
      <c r="E614" s="8"/>
    </row>
    <row r="615" spans="1:5" x14ac:dyDescent="0.2">
      <c r="A615" s="8"/>
      <c r="B615" s="8"/>
      <c r="C615" s="11"/>
      <c r="D615" s="11"/>
      <c r="E615" s="8"/>
    </row>
    <row r="616" spans="1:5" x14ac:dyDescent="0.2">
      <c r="A616" s="8"/>
      <c r="B616" s="8"/>
      <c r="C616" s="11"/>
      <c r="D616" s="11"/>
      <c r="E616" s="8"/>
    </row>
    <row r="617" spans="1:5" x14ac:dyDescent="0.2">
      <c r="A617" s="8"/>
      <c r="B617" s="8"/>
      <c r="C617" s="11"/>
      <c r="D617" s="11"/>
      <c r="E617" s="8"/>
    </row>
    <row r="618" spans="1:5" x14ac:dyDescent="0.2">
      <c r="A618" s="8"/>
      <c r="B618" s="8"/>
      <c r="C618" s="11"/>
      <c r="D618" s="11"/>
      <c r="E618" s="8"/>
    </row>
    <row r="619" spans="1:5" x14ac:dyDescent="0.2">
      <c r="A619" s="8"/>
      <c r="B619" s="8"/>
      <c r="C619" s="11"/>
      <c r="D619" s="11"/>
      <c r="E619" s="8"/>
    </row>
    <row r="620" spans="1:5" x14ac:dyDescent="0.2">
      <c r="A620" s="8"/>
      <c r="B620" s="8"/>
      <c r="C620" s="11"/>
      <c r="D620" s="11"/>
      <c r="E620" s="8"/>
    </row>
    <row r="621" spans="1:5" x14ac:dyDescent="0.2">
      <c r="A621" s="8"/>
      <c r="B621" s="8"/>
      <c r="C621" s="11"/>
      <c r="D621" s="11"/>
      <c r="E621" s="8"/>
    </row>
    <row r="622" spans="1:5" x14ac:dyDescent="0.2">
      <c r="A622" s="8"/>
      <c r="B622" s="8"/>
      <c r="C622" s="11"/>
      <c r="D622" s="11"/>
      <c r="E622" s="8"/>
    </row>
    <row r="623" spans="1:5" x14ac:dyDescent="0.2">
      <c r="A623" s="8"/>
      <c r="B623" s="8"/>
      <c r="C623" s="11"/>
      <c r="D623" s="11"/>
      <c r="E623" s="8"/>
    </row>
    <row r="624" spans="1:5" x14ac:dyDescent="0.2">
      <c r="A624" s="8"/>
      <c r="B624" s="8"/>
      <c r="C624" s="11"/>
      <c r="D624" s="11"/>
      <c r="E624" s="8"/>
    </row>
    <row r="625" spans="1:5" x14ac:dyDescent="0.2">
      <c r="A625" s="8"/>
      <c r="B625" s="8"/>
      <c r="C625" s="11"/>
      <c r="D625" s="11"/>
      <c r="E625" s="8"/>
    </row>
    <row r="626" spans="1:5" x14ac:dyDescent="0.2">
      <c r="A626" s="8"/>
      <c r="B626" s="8"/>
      <c r="C626" s="11"/>
      <c r="D626" s="11"/>
      <c r="E626" s="8"/>
    </row>
    <row r="627" spans="1:5" x14ac:dyDescent="0.2">
      <c r="A627" s="8"/>
      <c r="B627" s="8"/>
      <c r="C627" s="11"/>
      <c r="D627" s="11"/>
      <c r="E627" s="8"/>
    </row>
    <row r="628" spans="1:5" x14ac:dyDescent="0.2">
      <c r="A628" s="8"/>
      <c r="B628" s="8"/>
      <c r="C628" s="11"/>
      <c r="D628" s="11"/>
      <c r="E628" s="8"/>
    </row>
    <row r="629" spans="1:5" x14ac:dyDescent="0.2">
      <c r="A629" s="8"/>
      <c r="B629" s="8"/>
      <c r="C629" s="11"/>
      <c r="D629" s="11"/>
      <c r="E629" s="8"/>
    </row>
    <row r="630" spans="1:5" x14ac:dyDescent="0.2">
      <c r="A630" s="8"/>
      <c r="B630" s="8"/>
      <c r="C630" s="11"/>
      <c r="D630" s="11"/>
      <c r="E630" s="8"/>
    </row>
    <row r="631" spans="1:5" x14ac:dyDescent="0.2">
      <c r="A631" s="8"/>
      <c r="B631" s="8"/>
      <c r="C631" s="11"/>
      <c r="D631" s="11"/>
      <c r="E631" s="8"/>
    </row>
    <row r="632" spans="1:5" x14ac:dyDescent="0.2">
      <c r="A632" s="8"/>
      <c r="B632" s="8"/>
      <c r="C632" s="11"/>
      <c r="D632" s="11"/>
      <c r="E632" s="8"/>
    </row>
    <row r="633" spans="1:5" x14ac:dyDescent="0.2">
      <c r="A633" s="8"/>
      <c r="B633" s="8"/>
      <c r="C633" s="11"/>
      <c r="D633" s="11"/>
      <c r="E633" s="8"/>
    </row>
    <row r="634" spans="1:5" x14ac:dyDescent="0.2">
      <c r="A634" s="8"/>
      <c r="B634" s="8"/>
      <c r="C634" s="11"/>
      <c r="D634" s="11"/>
      <c r="E634" s="8"/>
    </row>
    <row r="635" spans="1:5" x14ac:dyDescent="0.2">
      <c r="A635" s="8"/>
      <c r="B635" s="8"/>
      <c r="C635" s="11"/>
      <c r="D635" s="11"/>
      <c r="E635" s="8"/>
    </row>
    <row r="636" spans="1:5" x14ac:dyDescent="0.2">
      <c r="A636" s="8"/>
      <c r="B636" s="8"/>
      <c r="C636" s="11"/>
      <c r="D636" s="11"/>
      <c r="E636" s="8"/>
    </row>
    <row r="637" spans="1:5" x14ac:dyDescent="0.2">
      <c r="A637" s="8"/>
      <c r="B637" s="8"/>
      <c r="C637" s="11"/>
      <c r="D637" s="11"/>
      <c r="E637" s="8"/>
    </row>
    <row r="638" spans="1:5" x14ac:dyDescent="0.2">
      <c r="A638" s="8"/>
      <c r="B638" s="8"/>
      <c r="C638" s="11"/>
      <c r="D638" s="11"/>
      <c r="E638" s="8"/>
    </row>
    <row r="639" spans="1:5" x14ac:dyDescent="0.2">
      <c r="A639" s="8"/>
      <c r="B639" s="8"/>
      <c r="C639" s="11"/>
      <c r="D639" s="11"/>
      <c r="E639" s="8"/>
    </row>
    <row r="640" spans="1:5" x14ac:dyDescent="0.2">
      <c r="A640" s="8"/>
      <c r="B640" s="8"/>
      <c r="C640" s="11"/>
      <c r="D640" s="11"/>
      <c r="E640" s="8"/>
    </row>
    <row r="641" spans="1:5" x14ac:dyDescent="0.2">
      <c r="A641" s="8"/>
      <c r="B641" s="8"/>
      <c r="C641" s="11"/>
      <c r="D641" s="11"/>
      <c r="E641" s="8"/>
    </row>
    <row r="642" spans="1:5" x14ac:dyDescent="0.2">
      <c r="A642" s="8"/>
      <c r="B642" s="8"/>
      <c r="C642" s="11"/>
      <c r="D642" s="11"/>
      <c r="E642" s="8"/>
    </row>
    <row r="643" spans="1:5" x14ac:dyDescent="0.2">
      <c r="A643" s="8"/>
      <c r="B643" s="8"/>
      <c r="C643" s="11"/>
      <c r="D643" s="11"/>
      <c r="E643" s="8"/>
    </row>
    <row r="644" spans="1:5" x14ac:dyDescent="0.2">
      <c r="A644" s="8"/>
      <c r="B644" s="8"/>
      <c r="C644" s="11"/>
      <c r="D644" s="11"/>
      <c r="E644" s="8"/>
    </row>
    <row r="645" spans="1:5" x14ac:dyDescent="0.2">
      <c r="A645" s="8"/>
      <c r="B645" s="8"/>
      <c r="C645" s="11"/>
      <c r="D645" s="11"/>
      <c r="E645" s="8"/>
    </row>
    <row r="646" spans="1:5" x14ac:dyDescent="0.2">
      <c r="A646" s="8"/>
      <c r="B646" s="8"/>
      <c r="C646" s="11"/>
      <c r="D646" s="11"/>
      <c r="E646" s="8"/>
    </row>
    <row r="647" spans="1:5" x14ac:dyDescent="0.2">
      <c r="A647" s="8"/>
      <c r="B647" s="8"/>
      <c r="C647" s="11"/>
      <c r="D647" s="11"/>
      <c r="E647" s="8"/>
    </row>
    <row r="648" spans="1:5" x14ac:dyDescent="0.2">
      <c r="A648" s="8"/>
      <c r="B648" s="8"/>
      <c r="C648" s="11"/>
      <c r="D648" s="11"/>
      <c r="E648" s="8"/>
    </row>
    <row r="649" spans="1:5" x14ac:dyDescent="0.2">
      <c r="A649" s="8"/>
      <c r="B649" s="8"/>
      <c r="C649" s="11"/>
      <c r="D649" s="11"/>
      <c r="E649" s="8"/>
    </row>
    <row r="650" spans="1:5" x14ac:dyDescent="0.2">
      <c r="A650" s="8"/>
      <c r="B650" s="8"/>
      <c r="C650" s="11"/>
      <c r="D650" s="11"/>
      <c r="E650" s="8"/>
    </row>
    <row r="651" spans="1:5" x14ac:dyDescent="0.2">
      <c r="A651" s="8"/>
      <c r="B651" s="8"/>
      <c r="C651" s="11"/>
      <c r="D651" s="11"/>
      <c r="E651" s="8"/>
    </row>
    <row r="652" spans="1:5" x14ac:dyDescent="0.2">
      <c r="A652" s="8"/>
      <c r="B652" s="8"/>
      <c r="C652" s="11"/>
      <c r="D652" s="11"/>
      <c r="E652" s="8"/>
    </row>
    <row r="653" spans="1:5" x14ac:dyDescent="0.2">
      <c r="A653" s="8"/>
      <c r="B653" s="8"/>
      <c r="C653" s="11"/>
      <c r="D653" s="11"/>
      <c r="E653" s="8"/>
    </row>
    <row r="654" spans="1:5" x14ac:dyDescent="0.2">
      <c r="A654" s="8"/>
      <c r="B654" s="8"/>
      <c r="C654" s="11"/>
      <c r="D654" s="11"/>
      <c r="E654" s="8"/>
    </row>
    <row r="655" spans="1:5" x14ac:dyDescent="0.2">
      <c r="A655" s="8"/>
      <c r="B655" s="8"/>
      <c r="C655" s="11"/>
      <c r="D655" s="11"/>
      <c r="E655" s="8"/>
    </row>
    <row r="656" spans="1:5" x14ac:dyDescent="0.2">
      <c r="A656" s="8"/>
      <c r="B656" s="8"/>
      <c r="C656" s="11"/>
      <c r="D656" s="11"/>
      <c r="E656" s="8"/>
    </row>
    <row r="657" spans="1:5" x14ac:dyDescent="0.2">
      <c r="A657" s="8"/>
      <c r="B657" s="8"/>
      <c r="C657" s="11"/>
      <c r="D657" s="11"/>
      <c r="E657" s="8"/>
    </row>
    <row r="658" spans="1:5" x14ac:dyDescent="0.2">
      <c r="A658" s="8"/>
      <c r="B658" s="8"/>
      <c r="C658" s="11"/>
      <c r="D658" s="11"/>
      <c r="E658" s="8"/>
    </row>
    <row r="659" spans="1:5" x14ac:dyDescent="0.2">
      <c r="A659" s="8"/>
      <c r="B659" s="8"/>
      <c r="C659" s="11"/>
      <c r="D659" s="11"/>
      <c r="E659" s="8"/>
    </row>
    <row r="660" spans="1:5" x14ac:dyDescent="0.2">
      <c r="A660" s="8"/>
      <c r="B660" s="8"/>
      <c r="C660" s="11"/>
      <c r="D660" s="11"/>
      <c r="E660" s="8"/>
    </row>
    <row r="661" spans="1:5" x14ac:dyDescent="0.2">
      <c r="A661" s="8"/>
      <c r="B661" s="8"/>
      <c r="C661" s="11"/>
      <c r="D661" s="11"/>
      <c r="E661" s="8"/>
    </row>
    <row r="662" spans="1:5" x14ac:dyDescent="0.2">
      <c r="A662" s="8"/>
      <c r="B662" s="8"/>
      <c r="C662" s="11"/>
      <c r="D662" s="11"/>
      <c r="E662" s="8"/>
    </row>
    <row r="663" spans="1:5" x14ac:dyDescent="0.2">
      <c r="A663" s="8"/>
      <c r="B663" s="8"/>
      <c r="C663" s="11"/>
      <c r="D663" s="11"/>
      <c r="E663" s="8"/>
    </row>
    <row r="664" spans="1:5" x14ac:dyDescent="0.2">
      <c r="A664" s="8"/>
      <c r="B664" s="8"/>
      <c r="C664" s="11"/>
      <c r="D664" s="11"/>
      <c r="E664" s="8"/>
    </row>
    <row r="665" spans="1:5" x14ac:dyDescent="0.2">
      <c r="A665" s="8"/>
      <c r="B665" s="8"/>
      <c r="C665" s="11"/>
      <c r="D665" s="11"/>
      <c r="E665" s="8"/>
    </row>
    <row r="666" spans="1:5" x14ac:dyDescent="0.2">
      <c r="A666" s="8"/>
      <c r="B666" s="8"/>
      <c r="C666" s="11"/>
      <c r="D666" s="11"/>
      <c r="E666" s="8"/>
    </row>
    <row r="667" spans="1:5" x14ac:dyDescent="0.2">
      <c r="A667" s="8"/>
      <c r="B667" s="8"/>
      <c r="C667" s="11"/>
      <c r="D667" s="11"/>
      <c r="E667" s="8"/>
    </row>
    <row r="668" spans="1:5" x14ac:dyDescent="0.2">
      <c r="A668" s="8"/>
      <c r="B668" s="8"/>
      <c r="C668" s="11"/>
      <c r="D668" s="11"/>
      <c r="E668" s="8"/>
    </row>
    <row r="669" spans="1:5" x14ac:dyDescent="0.2">
      <c r="A669" s="8"/>
      <c r="B669" s="8"/>
      <c r="C669" s="11"/>
      <c r="D669" s="11"/>
      <c r="E669" s="8"/>
    </row>
    <row r="670" spans="1:5" x14ac:dyDescent="0.2">
      <c r="A670" s="8"/>
      <c r="B670" s="8"/>
      <c r="C670" s="11"/>
      <c r="D670" s="11"/>
      <c r="E670" s="8"/>
    </row>
    <row r="671" spans="1:5" x14ac:dyDescent="0.2">
      <c r="A671" s="8"/>
      <c r="B671" s="8"/>
      <c r="C671" s="11"/>
      <c r="D671" s="11"/>
      <c r="E671" s="8"/>
    </row>
    <row r="672" spans="1:5" x14ac:dyDescent="0.2">
      <c r="A672" s="8"/>
      <c r="B672" s="8"/>
      <c r="C672" s="11"/>
      <c r="D672" s="11"/>
      <c r="E672" s="8"/>
    </row>
    <row r="673" spans="1:5" x14ac:dyDescent="0.2">
      <c r="A673" s="8"/>
      <c r="B673" s="8"/>
      <c r="C673" s="11"/>
      <c r="D673" s="11"/>
      <c r="E673" s="8"/>
    </row>
    <row r="674" spans="1:5" x14ac:dyDescent="0.2">
      <c r="A674" s="8"/>
      <c r="B674" s="8"/>
      <c r="C674" s="11"/>
      <c r="D674" s="11"/>
      <c r="E674" s="8"/>
    </row>
    <row r="675" spans="1:5" x14ac:dyDescent="0.2">
      <c r="A675" s="8"/>
      <c r="B675" s="8"/>
      <c r="C675" s="11"/>
      <c r="D675" s="11"/>
      <c r="E675" s="8"/>
    </row>
    <row r="676" spans="1:5" x14ac:dyDescent="0.2">
      <c r="A676" s="8"/>
      <c r="B676" s="8"/>
      <c r="C676" s="11"/>
      <c r="D676" s="11"/>
      <c r="E676" s="8"/>
    </row>
    <row r="677" spans="1:5" x14ac:dyDescent="0.2">
      <c r="A677" s="8"/>
      <c r="B677" s="8"/>
      <c r="C677" s="11"/>
      <c r="D677" s="11"/>
      <c r="E677" s="8"/>
    </row>
    <row r="678" spans="1:5" x14ac:dyDescent="0.2">
      <c r="A678" s="8"/>
      <c r="B678" s="8"/>
      <c r="C678" s="11"/>
      <c r="D678" s="11"/>
      <c r="E678" s="8"/>
    </row>
    <row r="679" spans="1:5" x14ac:dyDescent="0.2">
      <c r="A679" s="8"/>
      <c r="B679" s="8"/>
      <c r="C679" s="11"/>
      <c r="D679" s="11"/>
      <c r="E679" s="8"/>
    </row>
    <row r="680" spans="1:5" x14ac:dyDescent="0.2">
      <c r="A680" s="8"/>
      <c r="B680" s="8"/>
      <c r="C680" s="11"/>
      <c r="D680" s="11"/>
      <c r="E680" s="8"/>
    </row>
    <row r="681" spans="1:5" x14ac:dyDescent="0.2">
      <c r="A681" s="8"/>
      <c r="B681" s="8"/>
      <c r="C681" s="11"/>
      <c r="D681" s="11"/>
      <c r="E681" s="8"/>
    </row>
    <row r="682" spans="1:5" x14ac:dyDescent="0.2">
      <c r="A682" s="8"/>
      <c r="B682" s="8"/>
      <c r="C682" s="11"/>
      <c r="D682" s="11"/>
      <c r="E682" s="8"/>
    </row>
    <row r="683" spans="1:5" x14ac:dyDescent="0.2">
      <c r="A683" s="8"/>
      <c r="B683" s="8"/>
      <c r="C683" s="11"/>
      <c r="D683" s="11"/>
      <c r="E683" s="8"/>
    </row>
    <row r="684" spans="1:5" x14ac:dyDescent="0.2">
      <c r="A684" s="8"/>
      <c r="B684" s="8"/>
      <c r="C684" s="11"/>
      <c r="D684" s="11"/>
      <c r="E684" s="8"/>
    </row>
    <row r="685" spans="1:5" x14ac:dyDescent="0.2">
      <c r="A685" s="8"/>
      <c r="B685" s="8"/>
      <c r="C685" s="11"/>
      <c r="D685" s="11"/>
      <c r="E685" s="8"/>
    </row>
    <row r="686" spans="1:5" x14ac:dyDescent="0.2">
      <c r="A686" s="8"/>
      <c r="B686" s="8"/>
      <c r="C686" s="11"/>
      <c r="D686" s="11"/>
      <c r="E686" s="8"/>
    </row>
    <row r="687" spans="1:5" x14ac:dyDescent="0.2">
      <c r="A687" s="8"/>
      <c r="B687" s="8"/>
      <c r="C687" s="11"/>
      <c r="D687" s="11"/>
      <c r="E687" s="8"/>
    </row>
    <row r="688" spans="1:5" x14ac:dyDescent="0.2">
      <c r="A688" s="8"/>
      <c r="B688" s="8"/>
      <c r="C688" s="11"/>
      <c r="D688" s="11"/>
      <c r="E688" s="8"/>
    </row>
    <row r="689" spans="1:5" x14ac:dyDescent="0.2">
      <c r="A689" s="8"/>
      <c r="B689" s="8"/>
      <c r="C689" s="11"/>
      <c r="D689" s="11"/>
      <c r="E689" s="8"/>
    </row>
    <row r="690" spans="1:5" x14ac:dyDescent="0.2">
      <c r="A690" s="8"/>
      <c r="B690" s="8"/>
      <c r="C690" s="11"/>
      <c r="D690" s="11"/>
      <c r="E690" s="8"/>
    </row>
    <row r="691" spans="1:5" x14ac:dyDescent="0.2">
      <c r="A691" s="8"/>
      <c r="B691" s="8"/>
      <c r="C691" s="11"/>
      <c r="D691" s="11"/>
      <c r="E691" s="8"/>
    </row>
    <row r="692" spans="1:5" x14ac:dyDescent="0.2">
      <c r="A692" s="8"/>
      <c r="B692" s="8"/>
      <c r="C692" s="11"/>
      <c r="D692" s="11"/>
      <c r="E692" s="8"/>
    </row>
    <row r="693" spans="1:5" x14ac:dyDescent="0.2">
      <c r="A693" s="8"/>
      <c r="B693" s="8"/>
      <c r="C693" s="11"/>
      <c r="D693" s="11"/>
      <c r="E693" s="8"/>
    </row>
    <row r="694" spans="1:5" x14ac:dyDescent="0.2">
      <c r="A694" s="8"/>
      <c r="B694" s="8"/>
      <c r="C694" s="11"/>
      <c r="D694" s="11"/>
      <c r="E694" s="8"/>
    </row>
    <row r="695" spans="1:5" x14ac:dyDescent="0.2">
      <c r="A695" s="8"/>
      <c r="B695" s="8"/>
      <c r="C695" s="11"/>
      <c r="D695" s="11"/>
      <c r="E695" s="8"/>
    </row>
    <row r="696" spans="1:5" x14ac:dyDescent="0.2">
      <c r="A696" s="8"/>
      <c r="B696" s="8"/>
      <c r="C696" s="11"/>
      <c r="D696" s="11"/>
      <c r="E696" s="8"/>
    </row>
    <row r="697" spans="1:5" x14ac:dyDescent="0.2">
      <c r="A697" s="8"/>
      <c r="B697" s="8"/>
      <c r="C697" s="11"/>
      <c r="D697" s="11"/>
      <c r="E697" s="8"/>
    </row>
    <row r="698" spans="1:5" x14ac:dyDescent="0.2">
      <c r="A698" s="8"/>
      <c r="B698" s="8"/>
      <c r="C698" s="11"/>
      <c r="D698" s="11"/>
      <c r="E698" s="8"/>
    </row>
    <row r="699" spans="1:5" x14ac:dyDescent="0.2">
      <c r="A699" s="8"/>
      <c r="B699" s="8"/>
      <c r="C699" s="11"/>
      <c r="D699" s="11"/>
      <c r="E699" s="8"/>
    </row>
    <row r="700" spans="1:5" x14ac:dyDescent="0.2">
      <c r="A700" s="8"/>
      <c r="B700" s="8"/>
      <c r="C700" s="11"/>
      <c r="D700" s="11"/>
      <c r="E700" s="8"/>
    </row>
    <row r="701" spans="1:5" x14ac:dyDescent="0.2">
      <c r="A701" s="8"/>
      <c r="B701" s="8"/>
      <c r="C701" s="11"/>
      <c r="D701" s="11"/>
      <c r="E701" s="8"/>
    </row>
    <row r="702" spans="1:5" x14ac:dyDescent="0.2">
      <c r="A702" s="8"/>
      <c r="B702" s="8"/>
      <c r="C702" s="11"/>
      <c r="D702" s="11"/>
      <c r="E702" s="8"/>
    </row>
    <row r="703" spans="1:5" x14ac:dyDescent="0.2">
      <c r="A703" s="8"/>
      <c r="B703" s="8"/>
      <c r="C703" s="11"/>
      <c r="D703" s="11"/>
      <c r="E703" s="8"/>
    </row>
    <row r="704" spans="1:5" x14ac:dyDescent="0.2">
      <c r="A704" s="8"/>
      <c r="B704" s="8"/>
      <c r="C704" s="11"/>
      <c r="D704" s="11"/>
      <c r="E704" s="8"/>
    </row>
  </sheetData>
  <mergeCells count="11">
    <mergeCell ref="A15:D15"/>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D12"/>
  <sheetViews>
    <sheetView view="pageBreakPreview" zoomScaleNormal="100" zoomScaleSheetLayoutView="100" workbookViewId="0">
      <selection activeCell="D6" sqref="D6"/>
    </sheetView>
  </sheetViews>
  <sheetFormatPr defaultRowHeight="12.75" x14ac:dyDescent="0.2"/>
  <cols>
    <col min="1" max="1" width="9.140625" style="18"/>
    <col min="2" max="2" width="12.140625" style="18" customWidth="1"/>
    <col min="3" max="3" width="66" style="18" customWidth="1"/>
    <col min="4" max="4" width="13.42578125" style="18" customWidth="1"/>
    <col min="5" max="16384" width="9.140625" style="18"/>
  </cols>
  <sheetData>
    <row r="1" spans="1:4" ht="39.75" customHeight="1" x14ac:dyDescent="0.2">
      <c r="A1" s="259" t="s">
        <v>742</v>
      </c>
      <c r="B1" s="171"/>
      <c r="C1" s="665" t="s">
        <v>389</v>
      </c>
      <c r="D1" s="665"/>
    </row>
    <row r="2" spans="1:4" x14ac:dyDescent="0.2">
      <c r="A2" s="669" t="s">
        <v>743</v>
      </c>
      <c r="B2" s="670"/>
      <c r="C2" s="670"/>
      <c r="D2" s="144"/>
    </row>
    <row r="3" spans="1:4" ht="15.75" customHeight="1" thickBot="1" x14ac:dyDescent="0.25">
      <c r="A3" s="870"/>
      <c r="B3" s="871"/>
      <c r="C3" s="871"/>
      <c r="D3" s="871"/>
    </row>
    <row r="4" spans="1:4" ht="25.5" customHeight="1" thickBot="1" x14ac:dyDescent="0.25">
      <c r="A4" s="732" t="s">
        <v>584</v>
      </c>
      <c r="B4" s="733"/>
      <c r="C4" s="733"/>
      <c r="D4" s="734"/>
    </row>
    <row r="5" spans="1:4" ht="42.75" customHeight="1" thickBot="1" x14ac:dyDescent="0.25">
      <c r="A5" s="677" t="s">
        <v>737</v>
      </c>
      <c r="B5" s="678"/>
      <c r="C5" s="678"/>
      <c r="D5" s="240" t="s">
        <v>614</v>
      </c>
    </row>
    <row r="6" spans="1:4" ht="13.5" thickBot="1" x14ac:dyDescent="0.25">
      <c r="A6" s="77" t="s">
        <v>559</v>
      </c>
      <c r="B6" s="77"/>
      <c r="C6" s="75"/>
      <c r="D6" s="603" t="s">
        <v>1463</v>
      </c>
    </row>
    <row r="7" spans="1:4" ht="51.75" customHeight="1" x14ac:dyDescent="0.2">
      <c r="A7" s="681" t="s">
        <v>738</v>
      </c>
      <c r="B7" s="682"/>
      <c r="C7" s="682"/>
      <c r="D7" s="667" t="s">
        <v>739</v>
      </c>
    </row>
    <row r="8" spans="1:4" ht="65.25" customHeight="1" thickBot="1" x14ac:dyDescent="0.25">
      <c r="A8" s="599" t="s">
        <v>1443</v>
      </c>
      <c r="B8" s="600"/>
      <c r="C8" s="601"/>
      <c r="D8" s="866"/>
    </row>
    <row r="9" spans="1:4" ht="65.25" customHeight="1" x14ac:dyDescent="0.2">
      <c r="A9" s="681" t="s">
        <v>1354</v>
      </c>
      <c r="B9" s="682"/>
      <c r="C9" s="682"/>
      <c r="D9" s="667" t="s">
        <v>740</v>
      </c>
    </row>
    <row r="10" spans="1:4" ht="65.25" customHeight="1" thickBot="1" x14ac:dyDescent="0.25">
      <c r="A10" s="872"/>
      <c r="B10" s="873"/>
      <c r="C10" s="701"/>
      <c r="D10" s="866"/>
    </row>
    <row r="11" spans="1:4" ht="51.75" customHeight="1" x14ac:dyDescent="0.2">
      <c r="A11" s="867" t="s">
        <v>741</v>
      </c>
      <c r="B11" s="868"/>
      <c r="C11" s="868"/>
      <c r="D11" s="667" t="s">
        <v>912</v>
      </c>
    </row>
    <row r="12" spans="1:4" ht="65.25" customHeight="1" thickBot="1" x14ac:dyDescent="0.25">
      <c r="A12" s="873" t="s">
        <v>1444</v>
      </c>
      <c r="B12" s="873"/>
      <c r="C12" s="701"/>
      <c r="D12" s="869"/>
    </row>
  </sheetData>
  <mergeCells count="13">
    <mergeCell ref="C1:D1"/>
    <mergeCell ref="A9:C9"/>
    <mergeCell ref="D9:D10"/>
    <mergeCell ref="A11:C11"/>
    <mergeCell ref="D11:D12"/>
    <mergeCell ref="A2:C2"/>
    <mergeCell ref="A5:C5"/>
    <mergeCell ref="A7:C7"/>
    <mergeCell ref="D7:D8"/>
    <mergeCell ref="A4:D4"/>
    <mergeCell ref="A3:D3"/>
    <mergeCell ref="A10:C10"/>
    <mergeCell ref="A12:C12"/>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N125"/>
  <sheetViews>
    <sheetView view="pageBreakPreview" zoomScaleNormal="100" zoomScaleSheetLayoutView="100" workbookViewId="0">
      <selection activeCell="I7" sqref="I7"/>
    </sheetView>
  </sheetViews>
  <sheetFormatPr defaultRowHeight="15" x14ac:dyDescent="0.25"/>
  <cols>
    <col min="1" max="1" width="19.7109375" customWidth="1"/>
    <col min="2" max="2" width="46.140625" customWidth="1"/>
    <col min="3" max="3" width="36.5703125" customWidth="1"/>
    <col min="4" max="9" width="8.85546875" customWidth="1"/>
    <col min="10" max="10" width="8.85546875" style="9" customWidth="1"/>
    <col min="11" max="11" width="11.85546875" style="9" customWidth="1"/>
    <col min="12" max="14" width="9.140625" style="9" customWidth="1"/>
  </cols>
  <sheetData>
    <row r="1" spans="1:12" x14ac:dyDescent="0.25">
      <c r="A1" s="822" t="s">
        <v>1029</v>
      </c>
      <c r="B1" s="823"/>
      <c r="C1" s="823"/>
      <c r="D1" s="205"/>
      <c r="E1" s="149"/>
      <c r="F1" s="149"/>
      <c r="G1" s="149"/>
      <c r="H1" s="149"/>
      <c r="I1" s="149"/>
      <c r="J1" s="149"/>
      <c r="K1" s="149"/>
      <c r="L1" s="1316"/>
    </row>
    <row r="2" spans="1:12" x14ac:dyDescent="0.25">
      <c r="A2" s="669" t="s">
        <v>1030</v>
      </c>
      <c r="B2" s="670"/>
      <c r="C2" s="670"/>
      <c r="D2" s="144"/>
      <c r="E2" s="149"/>
      <c r="F2" s="149"/>
      <c r="G2" s="149"/>
      <c r="H2" s="149"/>
      <c r="I2" s="149"/>
      <c r="J2" s="149"/>
      <c r="K2" s="149"/>
      <c r="L2" s="1316"/>
    </row>
    <row r="3" spans="1:12" ht="29.25" customHeight="1" thickBot="1" x14ac:dyDescent="0.3">
      <c r="A3" s="874" t="s">
        <v>388</v>
      </c>
      <c r="B3" s="875"/>
      <c r="C3" s="875"/>
      <c r="D3" s="876"/>
      <c r="E3" s="503"/>
      <c r="F3" s="503"/>
      <c r="G3" s="503"/>
      <c r="H3" s="503"/>
      <c r="I3" s="503"/>
      <c r="J3" s="630"/>
      <c r="K3" s="630"/>
    </row>
    <row r="4" spans="1:12" ht="15.75" thickBot="1" x14ac:dyDescent="0.3">
      <c r="A4" s="674" t="s">
        <v>1071</v>
      </c>
      <c r="B4" s="675"/>
      <c r="C4" s="676"/>
      <c r="D4" s="883" t="s">
        <v>380</v>
      </c>
      <c r="E4" s="502"/>
      <c r="F4" s="502"/>
      <c r="G4" s="502"/>
      <c r="H4" s="502"/>
      <c r="I4" s="502"/>
      <c r="J4" s="628"/>
      <c r="K4" s="628"/>
    </row>
    <row r="5" spans="1:12" ht="40.5" customHeight="1" thickBot="1" x14ac:dyDescent="0.3">
      <c r="A5" s="709"/>
      <c r="B5" s="710"/>
      <c r="C5" s="710"/>
      <c r="D5" s="680"/>
      <c r="E5" s="502"/>
      <c r="F5" s="502"/>
      <c r="G5" s="502"/>
      <c r="H5" s="527"/>
      <c r="I5" s="529"/>
      <c r="J5" s="1317"/>
      <c r="K5" s="1318"/>
    </row>
    <row r="6" spans="1:12" ht="18" customHeight="1" thickBot="1" x14ac:dyDescent="0.3">
      <c r="A6" s="77" t="s">
        <v>559</v>
      </c>
      <c r="B6" s="75" t="s">
        <v>4</v>
      </c>
      <c r="C6" s="603" t="s">
        <v>1463</v>
      </c>
      <c r="D6" s="245"/>
      <c r="E6" s="220"/>
      <c r="F6" s="220"/>
      <c r="G6" s="220"/>
      <c r="H6" s="527"/>
      <c r="I6" s="529"/>
      <c r="J6" s="1317"/>
      <c r="K6" s="1319"/>
    </row>
    <row r="7" spans="1:12" ht="36.75" customHeight="1" x14ac:dyDescent="0.25">
      <c r="A7" s="879"/>
      <c r="B7" s="880"/>
      <c r="C7" s="208" t="s">
        <v>371</v>
      </c>
      <c r="D7" s="877" t="s">
        <v>614</v>
      </c>
      <c r="E7" s="525"/>
      <c r="F7" s="525"/>
      <c r="G7" s="525"/>
      <c r="H7" s="528"/>
      <c r="I7" s="529"/>
      <c r="J7" s="1317"/>
      <c r="K7" s="1320"/>
      <c r="L7" s="1321"/>
    </row>
    <row r="8" spans="1:12" ht="15.75" thickBot="1" x14ac:dyDescent="0.3">
      <c r="A8" s="881"/>
      <c r="B8" s="882"/>
      <c r="C8" s="316" t="s">
        <v>1489</v>
      </c>
      <c r="D8" s="878"/>
      <c r="F8" s="525"/>
      <c r="G8" s="525"/>
      <c r="H8" s="528"/>
      <c r="I8" s="529"/>
      <c r="J8" s="1317"/>
      <c r="K8" s="1317"/>
      <c r="L8" s="1321"/>
    </row>
    <row r="9" spans="1:12" ht="28.5" customHeight="1" x14ac:dyDescent="0.25">
      <c r="A9" s="888" t="s">
        <v>1031</v>
      </c>
      <c r="B9" s="210" t="s">
        <v>1032</v>
      </c>
      <c r="C9" s="523">
        <v>0</v>
      </c>
      <c r="D9" s="664" t="s">
        <v>1033</v>
      </c>
      <c r="E9" s="526"/>
      <c r="F9" s="526"/>
      <c r="G9" s="526"/>
      <c r="H9" s="528"/>
      <c r="I9" s="530"/>
      <c r="J9" s="1322"/>
      <c r="K9" s="1323"/>
      <c r="L9" s="1321"/>
    </row>
    <row r="10" spans="1:12" ht="26.25" customHeight="1" x14ac:dyDescent="0.25">
      <c r="A10" s="683"/>
      <c r="B10" s="211" t="s">
        <v>1034</v>
      </c>
      <c r="C10" s="524">
        <v>0</v>
      </c>
      <c r="D10" s="664"/>
      <c r="E10" s="526"/>
      <c r="F10" s="526"/>
      <c r="G10" s="526"/>
      <c r="H10" s="526"/>
      <c r="I10" s="526"/>
      <c r="J10" s="526"/>
      <c r="K10" s="526"/>
      <c r="L10" s="1321"/>
    </row>
    <row r="11" spans="1:12" ht="18" customHeight="1" x14ac:dyDescent="0.25">
      <c r="A11" s="683"/>
      <c r="B11" s="211" t="s">
        <v>1035</v>
      </c>
      <c r="C11" s="524">
        <v>0</v>
      </c>
      <c r="D11" s="664"/>
      <c r="E11" s="526"/>
      <c r="F11" s="526"/>
      <c r="G11" s="526"/>
      <c r="H11" s="526"/>
      <c r="I11" s="526"/>
      <c r="J11" s="526"/>
      <c r="K11" s="526"/>
      <c r="L11" s="1321"/>
    </row>
    <row r="12" spans="1:12" ht="24" customHeight="1" x14ac:dyDescent="0.25">
      <c r="A12" s="683"/>
      <c r="B12" s="211" t="s">
        <v>1036</v>
      </c>
      <c r="C12" s="524">
        <v>0</v>
      </c>
      <c r="D12" s="664"/>
      <c r="E12" s="526"/>
      <c r="F12" s="526"/>
      <c r="G12" s="526"/>
      <c r="H12" s="526"/>
      <c r="I12" s="526"/>
      <c r="J12" s="526"/>
      <c r="K12" s="526"/>
      <c r="L12" s="1321"/>
    </row>
    <row r="13" spans="1:12" ht="18" customHeight="1" x14ac:dyDescent="0.25">
      <c r="A13" s="683"/>
      <c r="B13" s="211" t="s">
        <v>1037</v>
      </c>
      <c r="C13" s="524">
        <v>0</v>
      </c>
      <c r="D13" s="664"/>
      <c r="E13" s="526"/>
      <c r="F13" s="526"/>
      <c r="G13" s="526"/>
      <c r="H13" s="526"/>
      <c r="I13" s="526"/>
      <c r="J13" s="526"/>
      <c r="K13" s="526"/>
      <c r="L13" s="1321"/>
    </row>
    <row r="14" spans="1:12" ht="18" customHeight="1" x14ac:dyDescent="0.25">
      <c r="A14" s="683"/>
      <c r="B14" s="211" t="s">
        <v>1038</v>
      </c>
      <c r="C14" s="524">
        <v>6497.8196423999998</v>
      </c>
      <c r="D14" s="664"/>
      <c r="E14" s="526"/>
      <c r="F14" s="526"/>
      <c r="G14" s="526"/>
      <c r="H14" s="526"/>
      <c r="I14" s="526"/>
      <c r="J14" s="526"/>
      <c r="K14" s="1324"/>
      <c r="L14" s="1321"/>
    </row>
    <row r="15" spans="1:12" ht="18" customHeight="1" x14ac:dyDescent="0.25">
      <c r="A15" s="683"/>
      <c r="B15" s="211" t="s">
        <v>1039</v>
      </c>
      <c r="C15" s="524">
        <v>5060.6971264000003</v>
      </c>
      <c r="D15" s="664"/>
      <c r="E15" s="526"/>
      <c r="F15" s="526"/>
      <c r="G15" s="526"/>
      <c r="H15" s="526"/>
      <c r="I15" s="526"/>
      <c r="J15" s="526"/>
      <c r="K15" s="1324"/>
      <c r="L15" s="1321"/>
    </row>
    <row r="16" spans="1:12" ht="18" customHeight="1" x14ac:dyDescent="0.25">
      <c r="A16" s="683"/>
      <c r="B16" s="211" t="s">
        <v>5</v>
      </c>
      <c r="C16" s="524">
        <v>178.65086239999997</v>
      </c>
      <c r="D16" s="664"/>
      <c r="E16" s="526"/>
      <c r="F16" s="526"/>
      <c r="G16" s="526"/>
      <c r="H16" s="526"/>
      <c r="I16" s="526"/>
      <c r="J16" s="526"/>
      <c r="K16" s="1324"/>
      <c r="L16" s="1321"/>
    </row>
    <row r="17" spans="1:12" ht="18" customHeight="1" x14ac:dyDescent="0.25">
      <c r="A17" s="683"/>
      <c r="B17" s="211" t="s">
        <v>1040</v>
      </c>
      <c r="C17" s="524">
        <v>0</v>
      </c>
      <c r="D17" s="664"/>
      <c r="E17" s="526"/>
      <c r="F17" s="526"/>
      <c r="G17" s="526"/>
      <c r="H17" s="526"/>
      <c r="I17" s="526"/>
      <c r="J17" s="526"/>
      <c r="K17" s="526"/>
      <c r="L17" s="1321"/>
    </row>
    <row r="18" spans="1:12" ht="18" customHeight="1" x14ac:dyDescent="0.25">
      <c r="A18" s="683"/>
      <c r="B18" s="211" t="s">
        <v>6</v>
      </c>
      <c r="C18" s="524">
        <v>0</v>
      </c>
      <c r="D18" s="664"/>
      <c r="E18" s="526"/>
      <c r="F18" s="526"/>
      <c r="G18" s="526"/>
      <c r="H18" s="526"/>
      <c r="I18" s="526"/>
      <c r="J18" s="526"/>
      <c r="K18" s="526"/>
      <c r="L18" s="1321"/>
    </row>
    <row r="19" spans="1:12" ht="26.25" customHeight="1" x14ac:dyDescent="0.25">
      <c r="A19" s="683"/>
      <c r="B19" s="211" t="s">
        <v>1041</v>
      </c>
      <c r="C19" s="524">
        <v>0</v>
      </c>
      <c r="D19" s="664"/>
      <c r="E19" s="526"/>
      <c r="F19" s="526"/>
      <c r="G19" s="526"/>
      <c r="H19" s="526"/>
      <c r="I19" s="526"/>
      <c r="J19" s="526"/>
      <c r="K19" s="526"/>
      <c r="L19" s="1321"/>
    </row>
    <row r="20" spans="1:12" ht="18" customHeight="1" x14ac:dyDescent="0.25">
      <c r="A20" s="683"/>
      <c r="B20" s="211" t="s">
        <v>1042</v>
      </c>
      <c r="C20" s="524">
        <v>0</v>
      </c>
      <c r="D20" s="664"/>
      <c r="E20" s="526"/>
      <c r="F20" s="526"/>
      <c r="G20" s="526"/>
      <c r="H20" s="526"/>
      <c r="I20" s="526"/>
      <c r="J20" s="526"/>
      <c r="K20" s="526"/>
      <c r="L20" s="1321"/>
    </row>
    <row r="21" spans="1:12" ht="18" customHeight="1" x14ac:dyDescent="0.25">
      <c r="A21" s="683"/>
      <c r="B21" s="211" t="s">
        <v>1043</v>
      </c>
      <c r="C21" s="524" t="s">
        <v>1415</v>
      </c>
      <c r="D21" s="664"/>
      <c r="E21" s="526"/>
      <c r="F21" s="526"/>
      <c r="G21" s="526"/>
      <c r="H21" s="526"/>
      <c r="I21" s="526"/>
      <c r="J21" s="526"/>
      <c r="K21" s="526"/>
      <c r="L21" s="1321"/>
    </row>
    <row r="22" spans="1:12" ht="26.25" customHeight="1" x14ac:dyDescent="0.25">
      <c r="A22" s="683"/>
      <c r="B22" s="211" t="s">
        <v>1044</v>
      </c>
      <c r="C22" s="524">
        <v>0</v>
      </c>
      <c r="D22" s="664"/>
      <c r="E22" s="526"/>
      <c r="F22" s="526"/>
      <c r="G22" s="526"/>
      <c r="H22" s="526"/>
      <c r="I22" s="526"/>
      <c r="J22" s="526"/>
      <c r="K22" s="526"/>
      <c r="L22" s="1321"/>
    </row>
    <row r="23" spans="1:12" ht="27.75" customHeight="1" x14ac:dyDescent="0.25">
      <c r="A23" s="683"/>
      <c r="B23" s="211" t="s">
        <v>1125</v>
      </c>
      <c r="C23" s="524">
        <v>0</v>
      </c>
      <c r="D23" s="664"/>
      <c r="E23" s="526"/>
      <c r="F23" s="526"/>
      <c r="G23" s="526"/>
      <c r="H23" s="526"/>
      <c r="I23" s="526"/>
      <c r="J23" s="526"/>
      <c r="K23" s="526"/>
      <c r="L23" s="1321"/>
    </row>
    <row r="24" spans="1:12" ht="16.5" customHeight="1" x14ac:dyDescent="0.25">
      <c r="A24" s="683"/>
      <c r="B24" s="211" t="s">
        <v>765</v>
      </c>
      <c r="C24" s="524">
        <v>0</v>
      </c>
      <c r="D24" s="664"/>
      <c r="E24" s="526"/>
      <c r="F24" s="526"/>
      <c r="G24" s="526"/>
      <c r="H24" s="526"/>
      <c r="I24" s="526"/>
      <c r="J24" s="526"/>
      <c r="K24" s="526"/>
      <c r="L24" s="1321"/>
    </row>
    <row r="25" spans="1:12" ht="16.5" customHeight="1" thickBot="1" x14ac:dyDescent="0.3">
      <c r="A25" s="889"/>
      <c r="B25" s="212" t="s">
        <v>1045</v>
      </c>
      <c r="C25" s="625">
        <v>861.56903999999997</v>
      </c>
      <c r="D25" s="664"/>
      <c r="E25" s="526"/>
      <c r="F25" s="526"/>
      <c r="G25" s="526"/>
      <c r="H25" s="526"/>
      <c r="I25" s="526"/>
      <c r="J25" s="526"/>
      <c r="K25" s="526"/>
      <c r="L25" s="1321"/>
    </row>
    <row r="26" spans="1:12" ht="16.5" customHeight="1" x14ac:dyDescent="0.25">
      <c r="A26" s="681" t="s">
        <v>1085</v>
      </c>
      <c r="B26" s="213" t="s">
        <v>1046</v>
      </c>
      <c r="C26" s="624">
        <v>2275.0034368000001</v>
      </c>
      <c r="D26" s="667" t="s">
        <v>1047</v>
      </c>
      <c r="E26" s="526"/>
      <c r="F26" s="526"/>
      <c r="G26" s="526"/>
      <c r="H26" s="526"/>
      <c r="I26" s="526"/>
      <c r="J26" s="526"/>
      <c r="K26" s="526"/>
      <c r="L26" s="1321"/>
    </row>
    <row r="27" spans="1:12" ht="38.25" x14ac:dyDescent="0.25">
      <c r="A27" s="683"/>
      <c r="B27" s="211" t="s">
        <v>1048</v>
      </c>
      <c r="C27" s="531" t="s">
        <v>1415</v>
      </c>
      <c r="D27" s="664"/>
      <c r="E27" s="526"/>
      <c r="F27" s="526"/>
      <c r="G27" s="526"/>
      <c r="H27" s="526"/>
      <c r="I27" s="526"/>
      <c r="J27" s="526"/>
      <c r="K27" s="526"/>
      <c r="L27" s="1321"/>
    </row>
    <row r="28" spans="1:12" x14ac:dyDescent="0.25">
      <c r="A28" s="683"/>
      <c r="B28" s="211" t="s">
        <v>1126</v>
      </c>
      <c r="C28" s="624">
        <v>2275.0034368000001</v>
      </c>
      <c r="D28" s="664"/>
      <c r="E28" s="526"/>
      <c r="F28" s="526"/>
      <c r="G28" s="526"/>
      <c r="H28" s="526"/>
      <c r="I28" s="526"/>
      <c r="J28" s="526"/>
      <c r="K28" s="526"/>
      <c r="L28" s="1321"/>
    </row>
    <row r="29" spans="1:12" x14ac:dyDescent="0.25">
      <c r="A29" s="683"/>
      <c r="B29" s="211" t="s">
        <v>1049</v>
      </c>
      <c r="C29" s="531" t="s">
        <v>1415</v>
      </c>
      <c r="D29" s="664"/>
      <c r="E29" s="526"/>
      <c r="F29" s="526"/>
      <c r="G29" s="526"/>
      <c r="H29" s="526"/>
      <c r="I29" s="526"/>
      <c r="J29" s="526"/>
      <c r="K29" s="526"/>
      <c r="L29" s="1321"/>
    </row>
    <row r="30" spans="1:12" ht="15.75" thickBot="1" x14ac:dyDescent="0.3">
      <c r="A30" s="889"/>
      <c r="B30" s="212" t="s">
        <v>1050</v>
      </c>
      <c r="C30" s="532" t="s">
        <v>1415</v>
      </c>
      <c r="D30" s="664"/>
      <c r="E30" s="526"/>
      <c r="F30" s="526"/>
      <c r="G30" s="526"/>
      <c r="H30" s="526"/>
      <c r="I30" s="526"/>
      <c r="J30" s="526"/>
      <c r="K30" s="526"/>
      <c r="L30" s="1321"/>
    </row>
    <row r="31" spans="1:12" ht="25.5" x14ac:dyDescent="0.25">
      <c r="A31" s="681" t="s">
        <v>1051</v>
      </c>
      <c r="B31" s="214" t="s">
        <v>1052</v>
      </c>
      <c r="C31" s="533">
        <v>79075</v>
      </c>
      <c r="D31" s="891" t="s">
        <v>1053</v>
      </c>
      <c r="E31" s="526"/>
      <c r="F31" s="526"/>
      <c r="G31" s="526"/>
      <c r="H31" s="526"/>
      <c r="I31" s="526"/>
      <c r="J31" s="526"/>
      <c r="K31" s="526"/>
      <c r="L31" s="1321"/>
    </row>
    <row r="32" spans="1:12" ht="25.5" x14ac:dyDescent="0.25">
      <c r="A32" s="683"/>
      <c r="B32" s="216" t="s">
        <v>1054</v>
      </c>
      <c r="C32" s="534" t="s">
        <v>1415</v>
      </c>
      <c r="D32" s="892"/>
      <c r="E32" s="526"/>
      <c r="F32" s="526"/>
      <c r="G32" s="526"/>
      <c r="H32" s="526"/>
      <c r="I32" s="526"/>
      <c r="J32" s="526"/>
      <c r="K32" s="526"/>
      <c r="L32" s="1321"/>
    </row>
    <row r="33" spans="1:12" ht="44.25" customHeight="1" thickBot="1" x14ac:dyDescent="0.3">
      <c r="A33" s="890"/>
      <c r="B33" s="217" t="s">
        <v>1055</v>
      </c>
      <c r="C33" s="535" t="s">
        <v>1415</v>
      </c>
      <c r="D33" s="893"/>
      <c r="E33" s="526"/>
      <c r="F33" s="526"/>
      <c r="G33" s="526"/>
      <c r="H33" s="526"/>
      <c r="I33" s="526"/>
      <c r="J33" s="526"/>
      <c r="K33" s="526"/>
      <c r="L33" s="1321"/>
    </row>
    <row r="34" spans="1:12" ht="26.25" customHeight="1" x14ac:dyDescent="0.25">
      <c r="A34" s="867" t="s">
        <v>1056</v>
      </c>
      <c r="B34" s="215" t="s">
        <v>1032</v>
      </c>
      <c r="C34" s="538" t="s">
        <v>1415</v>
      </c>
      <c r="D34" s="667" t="s">
        <v>1057</v>
      </c>
      <c r="E34" s="526"/>
      <c r="F34" s="526"/>
      <c r="G34" s="526"/>
      <c r="H34" s="526"/>
      <c r="I34" s="526"/>
      <c r="J34" s="526"/>
      <c r="K34" s="526"/>
      <c r="L34" s="1321"/>
    </row>
    <row r="35" spans="1:12" x14ac:dyDescent="0.25">
      <c r="A35" s="884"/>
      <c r="B35" s="218" t="s">
        <v>1038</v>
      </c>
      <c r="C35" s="536" t="s">
        <v>1415</v>
      </c>
      <c r="D35" s="664"/>
      <c r="E35" s="526"/>
      <c r="F35" s="526"/>
      <c r="G35" s="526"/>
      <c r="H35" s="526"/>
      <c r="I35" s="526"/>
      <c r="J35" s="526"/>
      <c r="K35" s="526"/>
      <c r="L35" s="1321"/>
    </row>
    <row r="36" spans="1:12" x14ac:dyDescent="0.25">
      <c r="A36" s="884"/>
      <c r="B36" s="218" t="s">
        <v>1039</v>
      </c>
      <c r="C36" s="536" t="s">
        <v>1415</v>
      </c>
      <c r="D36" s="664"/>
      <c r="E36" s="526"/>
      <c r="F36" s="526"/>
      <c r="G36" s="526"/>
      <c r="H36" s="526"/>
      <c r="I36" s="526"/>
      <c r="J36" s="526"/>
      <c r="K36" s="526"/>
      <c r="L36" s="1321"/>
    </row>
    <row r="37" spans="1:12" x14ac:dyDescent="0.25">
      <c r="A37" s="884"/>
      <c r="B37" s="218" t="s">
        <v>5</v>
      </c>
      <c r="C37" s="536" t="s">
        <v>1415</v>
      </c>
      <c r="D37" s="664"/>
      <c r="E37" s="526"/>
      <c r="F37" s="526"/>
      <c r="G37" s="526"/>
      <c r="H37" s="526"/>
      <c r="I37" s="526"/>
      <c r="J37" s="526"/>
      <c r="K37" s="526"/>
      <c r="L37" s="1321"/>
    </row>
    <row r="38" spans="1:12" x14ac:dyDescent="0.25">
      <c r="A38" s="884"/>
      <c r="B38" s="218" t="s">
        <v>765</v>
      </c>
      <c r="C38" s="536" t="s">
        <v>1415</v>
      </c>
      <c r="D38" s="664"/>
      <c r="E38" s="526"/>
      <c r="F38" s="526"/>
      <c r="G38" s="526"/>
      <c r="H38" s="526"/>
      <c r="I38" s="526"/>
      <c r="J38" s="526"/>
      <c r="K38" s="526"/>
      <c r="L38" s="1321"/>
    </row>
    <row r="39" spans="1:12" x14ac:dyDescent="0.25">
      <c r="A39" s="884"/>
      <c r="B39" s="218" t="s">
        <v>1043</v>
      </c>
      <c r="C39" s="536" t="s">
        <v>1415</v>
      </c>
      <c r="D39" s="664"/>
      <c r="E39" s="526"/>
      <c r="F39" s="526"/>
      <c r="G39" s="526"/>
      <c r="H39" s="526"/>
      <c r="I39" s="526"/>
      <c r="J39" s="526"/>
      <c r="K39" s="526"/>
      <c r="L39" s="1321"/>
    </row>
    <row r="40" spans="1:12" ht="336" customHeight="1" thickBot="1" x14ac:dyDescent="0.3">
      <c r="A40" s="885"/>
      <c r="B40" s="219" t="s">
        <v>1058</v>
      </c>
      <c r="C40" s="537" t="s">
        <v>1415</v>
      </c>
      <c r="D40" s="664"/>
      <c r="E40" s="526"/>
      <c r="F40" s="526"/>
      <c r="G40" s="526"/>
      <c r="H40" s="526"/>
      <c r="I40" s="526"/>
      <c r="J40" s="526"/>
      <c r="K40" s="526"/>
      <c r="L40" s="1321"/>
    </row>
    <row r="41" spans="1:12" ht="25.5" x14ac:dyDescent="0.25">
      <c r="A41" s="886" t="s">
        <v>1059</v>
      </c>
      <c r="B41" s="559" t="s">
        <v>1060</v>
      </c>
      <c r="C41" s="559">
        <v>0</v>
      </c>
      <c r="D41" s="664"/>
      <c r="E41" s="526"/>
      <c r="F41" s="526"/>
      <c r="G41" s="526"/>
      <c r="H41" s="526"/>
      <c r="I41" s="526"/>
      <c r="J41" s="526"/>
      <c r="K41" s="526"/>
      <c r="L41" s="1321"/>
    </row>
    <row r="42" spans="1:12" ht="38.25" x14ac:dyDescent="0.25">
      <c r="A42" s="886"/>
      <c r="B42" s="559" t="s">
        <v>1061</v>
      </c>
      <c r="C42" s="559">
        <v>0</v>
      </c>
      <c r="D42" s="664"/>
      <c r="E42" s="526"/>
      <c r="F42" s="526"/>
      <c r="G42" s="526"/>
      <c r="H42" s="526"/>
      <c r="I42" s="526"/>
      <c r="J42" s="526"/>
      <c r="K42" s="526"/>
      <c r="L42" s="1321"/>
    </row>
    <row r="43" spans="1:12" ht="25.5" x14ac:dyDescent="0.25">
      <c r="A43" s="886"/>
      <c r="B43" s="559" t="s">
        <v>1062</v>
      </c>
      <c r="C43" s="559">
        <v>0</v>
      </c>
      <c r="D43" s="664"/>
      <c r="E43" s="526"/>
      <c r="F43" s="526"/>
      <c r="G43" s="526"/>
      <c r="H43" s="526"/>
      <c r="I43" s="526"/>
      <c r="J43" s="526"/>
      <c r="K43" s="526"/>
      <c r="L43" s="1321"/>
    </row>
    <row r="44" spans="1:12" ht="25.5" x14ac:dyDescent="0.25">
      <c r="A44" s="886"/>
      <c r="B44" s="559" t="s">
        <v>1063</v>
      </c>
      <c r="C44" s="559">
        <v>0</v>
      </c>
      <c r="D44" s="664"/>
      <c r="E44" s="526"/>
      <c r="F44" s="526"/>
      <c r="G44" s="526"/>
      <c r="H44" s="526"/>
      <c r="I44" s="526"/>
      <c r="J44" s="526"/>
      <c r="K44" s="526"/>
      <c r="L44" s="1321"/>
    </row>
    <row r="45" spans="1:12" ht="26.25" thickBot="1" x14ac:dyDescent="0.3">
      <c r="A45" s="887"/>
      <c r="B45" s="560" t="s">
        <v>1064</v>
      </c>
      <c r="C45" s="560">
        <v>0</v>
      </c>
      <c r="D45" s="668"/>
      <c r="E45" s="526"/>
      <c r="F45" s="526"/>
      <c r="G45" s="526"/>
      <c r="H45" s="526"/>
      <c r="I45" s="526"/>
      <c r="J45" s="526"/>
      <c r="K45" s="526"/>
      <c r="L45" s="1321"/>
    </row>
    <row r="46" spans="1:12" x14ac:dyDescent="0.25">
      <c r="D46" s="17"/>
      <c r="E46" s="17"/>
      <c r="F46" s="17"/>
      <c r="G46" s="17"/>
      <c r="H46" s="17"/>
      <c r="I46" s="17"/>
      <c r="J46" s="1316"/>
      <c r="K46" s="1316"/>
      <c r="L46" s="1321"/>
    </row>
    <row r="47" spans="1:12" x14ac:dyDescent="0.25">
      <c r="L47" s="1321"/>
    </row>
    <row r="48" spans="1:12" x14ac:dyDescent="0.25">
      <c r="L48" s="1321"/>
    </row>
    <row r="49" spans="12:12" x14ac:dyDescent="0.25">
      <c r="L49" s="1321"/>
    </row>
    <row r="50" spans="12:12" x14ac:dyDescent="0.25">
      <c r="L50" s="1321"/>
    </row>
    <row r="51" spans="12:12" x14ac:dyDescent="0.25">
      <c r="L51" s="1321"/>
    </row>
    <row r="52" spans="12:12" x14ac:dyDescent="0.25">
      <c r="L52" s="1321"/>
    </row>
    <row r="53" spans="12:12" x14ac:dyDescent="0.25">
      <c r="L53" s="1321"/>
    </row>
    <row r="54" spans="12:12" x14ac:dyDescent="0.25">
      <c r="L54" s="1321"/>
    </row>
    <row r="55" spans="12:12" x14ac:dyDescent="0.25">
      <c r="L55" s="1321"/>
    </row>
    <row r="56" spans="12:12" ht="15" customHeight="1" x14ac:dyDescent="0.25">
      <c r="L56" s="1321"/>
    </row>
    <row r="57" spans="12:12" x14ac:dyDescent="0.25">
      <c r="L57" s="1321"/>
    </row>
    <row r="58" spans="12:12" x14ac:dyDescent="0.25">
      <c r="L58" s="1321"/>
    </row>
    <row r="59" spans="12:12" x14ac:dyDescent="0.25">
      <c r="L59" s="1321"/>
    </row>
    <row r="60" spans="12:12" x14ac:dyDescent="0.25">
      <c r="L60" s="1321"/>
    </row>
    <row r="61" spans="12:12" x14ac:dyDescent="0.25">
      <c r="L61" s="1321"/>
    </row>
    <row r="62" spans="12:12" x14ac:dyDescent="0.25">
      <c r="L62" s="1321"/>
    </row>
    <row r="63" spans="12:12" x14ac:dyDescent="0.25">
      <c r="L63" s="1321"/>
    </row>
    <row r="64" spans="12:12" ht="30" customHeight="1" x14ac:dyDescent="0.25">
      <c r="L64" s="1321"/>
    </row>
    <row r="65" spans="12:12" ht="15" customHeight="1" x14ac:dyDescent="0.25">
      <c r="L65" s="1321"/>
    </row>
    <row r="66" spans="12:12" ht="15" customHeight="1" x14ac:dyDescent="0.25">
      <c r="L66" s="1321"/>
    </row>
    <row r="67" spans="12:12" ht="15" customHeight="1" x14ac:dyDescent="0.25">
      <c r="L67" s="1321"/>
    </row>
    <row r="68" spans="12:12" ht="15" customHeight="1" x14ac:dyDescent="0.25">
      <c r="L68" s="1321"/>
    </row>
    <row r="69" spans="12:12" ht="15" customHeight="1" x14ac:dyDescent="0.25">
      <c r="L69" s="1321"/>
    </row>
    <row r="70" spans="12:12" ht="15" customHeight="1" x14ac:dyDescent="0.25">
      <c r="L70" s="1321"/>
    </row>
    <row r="71" spans="12:12" ht="15" customHeight="1" x14ac:dyDescent="0.25">
      <c r="L71" s="1321"/>
    </row>
    <row r="72" spans="12:12" ht="15" customHeight="1" x14ac:dyDescent="0.25">
      <c r="L72" s="1321"/>
    </row>
    <row r="73" spans="12:12" ht="15" customHeight="1" x14ac:dyDescent="0.25">
      <c r="L73" s="1321"/>
    </row>
    <row r="74" spans="12:12" ht="15" customHeight="1" x14ac:dyDescent="0.25">
      <c r="L74" s="1321"/>
    </row>
    <row r="75" spans="12:12" ht="15" customHeight="1" x14ac:dyDescent="0.25">
      <c r="L75" s="1321"/>
    </row>
    <row r="76" spans="12:12" ht="15" customHeight="1" x14ac:dyDescent="0.25">
      <c r="L76" s="1321"/>
    </row>
    <row r="77" spans="12:12" x14ac:dyDescent="0.25">
      <c r="L77" s="1321"/>
    </row>
    <row r="78" spans="12:12" x14ac:dyDescent="0.25">
      <c r="L78" s="1321"/>
    </row>
    <row r="79" spans="12:12" x14ac:dyDescent="0.25">
      <c r="L79" s="1321"/>
    </row>
    <row r="80" spans="12:12" x14ac:dyDescent="0.25">
      <c r="L80" s="1321"/>
    </row>
    <row r="81" spans="1:12" x14ac:dyDescent="0.25">
      <c r="L81" s="1321"/>
    </row>
    <row r="82" spans="1:12" x14ac:dyDescent="0.25">
      <c r="L82" s="1321"/>
    </row>
    <row r="83" spans="1:12" x14ac:dyDescent="0.25">
      <c r="L83" s="1321"/>
    </row>
    <row r="84" spans="1:12" x14ac:dyDescent="0.25">
      <c r="L84" s="1321"/>
    </row>
    <row r="85" spans="1:12" x14ac:dyDescent="0.25">
      <c r="L85" s="1321"/>
    </row>
    <row r="86" spans="1:12" x14ac:dyDescent="0.25">
      <c r="L86" s="1321"/>
    </row>
    <row r="87" spans="1:12" x14ac:dyDescent="0.25">
      <c r="L87" s="1321"/>
    </row>
    <row r="88" spans="1:12" x14ac:dyDescent="0.25">
      <c r="L88" s="1321"/>
    </row>
    <row r="89" spans="1:12" x14ac:dyDescent="0.25">
      <c r="L89" s="1321"/>
    </row>
    <row r="90" spans="1:12" x14ac:dyDescent="0.25">
      <c r="L90" s="1321"/>
    </row>
    <row r="91" spans="1:12" x14ac:dyDescent="0.25">
      <c r="L91" s="1321"/>
    </row>
    <row r="92" spans="1:12" x14ac:dyDescent="0.25">
      <c r="L92" s="1321"/>
    </row>
    <row r="93" spans="1:12" x14ac:dyDescent="0.25">
      <c r="L93" s="1321"/>
    </row>
    <row r="94" spans="1:12" x14ac:dyDescent="0.25">
      <c r="A94" s="209"/>
      <c r="B94" s="209"/>
      <c r="C94" s="209"/>
      <c r="D94" s="209"/>
      <c r="E94" s="209"/>
      <c r="F94" s="209"/>
      <c r="G94" s="209"/>
      <c r="H94" s="209"/>
      <c r="I94" s="209"/>
      <c r="J94" s="1321"/>
      <c r="K94" s="1321"/>
      <c r="L94" s="1321"/>
    </row>
    <row r="95" spans="1:12" x14ac:dyDescent="0.25">
      <c r="A95" s="209"/>
      <c r="B95" s="209"/>
      <c r="C95" s="209"/>
      <c r="D95" s="209"/>
      <c r="E95" s="209"/>
      <c r="F95" s="209"/>
      <c r="G95" s="209"/>
      <c r="H95" s="209"/>
      <c r="I95" s="209"/>
      <c r="J95" s="1321"/>
      <c r="K95" s="1321"/>
      <c r="L95" s="1321"/>
    </row>
    <row r="96" spans="1:12" x14ac:dyDescent="0.25">
      <c r="A96" s="209"/>
      <c r="B96" s="209"/>
      <c r="C96" s="209"/>
      <c r="D96" s="209"/>
      <c r="E96" s="209"/>
      <c r="F96" s="209"/>
      <c r="G96" s="209"/>
      <c r="H96" s="209"/>
      <c r="I96" s="209"/>
      <c r="J96" s="1321"/>
      <c r="K96" s="1321"/>
      <c r="L96" s="1321"/>
    </row>
    <row r="97" spans="1:12" x14ac:dyDescent="0.25">
      <c r="A97" s="209"/>
      <c r="B97" s="209"/>
      <c r="C97" s="209"/>
      <c r="D97" s="209"/>
      <c r="E97" s="209"/>
      <c r="F97" s="209"/>
      <c r="G97" s="209"/>
      <c r="H97" s="209"/>
      <c r="I97" s="209"/>
      <c r="J97" s="1321"/>
      <c r="K97" s="1321"/>
      <c r="L97" s="1321"/>
    </row>
    <row r="98" spans="1:12" x14ac:dyDescent="0.25">
      <c r="A98" s="209"/>
      <c r="B98" s="209"/>
      <c r="C98" s="209"/>
      <c r="D98" s="209"/>
      <c r="E98" s="209"/>
      <c r="F98" s="209"/>
      <c r="G98" s="209"/>
      <c r="H98" s="209"/>
      <c r="I98" s="209"/>
      <c r="J98" s="1321"/>
      <c r="K98" s="1321"/>
      <c r="L98" s="1321"/>
    </row>
    <row r="99" spans="1:12" x14ac:dyDescent="0.25">
      <c r="A99" s="209"/>
      <c r="B99" s="209"/>
      <c r="C99" s="209"/>
      <c r="D99" s="209"/>
      <c r="E99" s="209"/>
      <c r="F99" s="209"/>
      <c r="G99" s="209"/>
      <c r="H99" s="209"/>
      <c r="I99" s="209"/>
      <c r="J99" s="1321"/>
      <c r="K99" s="1321"/>
      <c r="L99" s="1321"/>
    </row>
    <row r="100" spans="1:12" x14ac:dyDescent="0.25">
      <c r="A100" s="209"/>
      <c r="B100" s="209"/>
      <c r="C100" s="209"/>
      <c r="D100" s="209"/>
      <c r="E100" s="209"/>
      <c r="F100" s="209"/>
      <c r="G100" s="209"/>
      <c r="H100" s="209"/>
      <c r="I100" s="209"/>
      <c r="J100" s="1321"/>
      <c r="K100" s="1321"/>
      <c r="L100" s="1321"/>
    </row>
    <row r="101" spans="1:12" x14ac:dyDescent="0.25">
      <c r="A101" s="209"/>
      <c r="B101" s="209"/>
      <c r="C101" s="209"/>
      <c r="D101" s="209"/>
      <c r="E101" s="209"/>
      <c r="F101" s="209"/>
      <c r="G101" s="209"/>
      <c r="H101" s="209"/>
      <c r="I101" s="209"/>
      <c r="J101" s="1321"/>
      <c r="K101" s="1321"/>
      <c r="L101" s="1321"/>
    </row>
    <row r="102" spans="1:12" x14ac:dyDescent="0.25">
      <c r="A102" s="209"/>
      <c r="B102" s="209"/>
      <c r="C102" s="209"/>
      <c r="D102" s="209"/>
      <c r="E102" s="209"/>
      <c r="F102" s="209"/>
      <c r="G102" s="209"/>
      <c r="H102" s="209"/>
      <c r="I102" s="209"/>
      <c r="J102" s="1321"/>
      <c r="K102" s="1321"/>
      <c r="L102" s="1321"/>
    </row>
    <row r="103" spans="1:12" x14ac:dyDescent="0.25">
      <c r="A103" s="209"/>
      <c r="B103" s="209"/>
      <c r="C103" s="209"/>
      <c r="D103" s="209"/>
      <c r="E103" s="209"/>
      <c r="F103" s="209"/>
      <c r="G103" s="209"/>
      <c r="H103" s="209"/>
      <c r="I103" s="209"/>
      <c r="J103" s="1321"/>
      <c r="K103" s="1321"/>
      <c r="L103" s="1321"/>
    </row>
    <row r="104" spans="1:12" x14ac:dyDescent="0.25">
      <c r="A104" s="209"/>
      <c r="B104" s="209"/>
      <c r="C104" s="209"/>
      <c r="D104" s="209"/>
      <c r="E104" s="209"/>
      <c r="F104" s="209"/>
      <c r="G104" s="209"/>
      <c r="H104" s="209"/>
      <c r="I104" s="209"/>
      <c r="J104" s="1321"/>
      <c r="K104" s="1321"/>
      <c r="L104" s="1321"/>
    </row>
    <row r="105" spans="1:12" x14ac:dyDescent="0.25">
      <c r="A105" s="209"/>
      <c r="B105" s="209"/>
      <c r="C105" s="209"/>
      <c r="D105" s="209"/>
      <c r="E105" s="209"/>
      <c r="F105" s="209"/>
      <c r="G105" s="209"/>
      <c r="H105" s="209"/>
      <c r="I105" s="209"/>
      <c r="J105" s="1321"/>
      <c r="K105" s="1321"/>
      <c r="L105" s="1321"/>
    </row>
    <row r="106" spans="1:12" x14ac:dyDescent="0.25">
      <c r="A106" s="209"/>
      <c r="B106" s="209"/>
      <c r="C106" s="209"/>
      <c r="D106" s="209"/>
      <c r="E106" s="209"/>
      <c r="F106" s="209"/>
      <c r="G106" s="209"/>
      <c r="H106" s="209"/>
      <c r="I106" s="209"/>
      <c r="J106" s="1321"/>
      <c r="K106" s="1321"/>
      <c r="L106" s="1321"/>
    </row>
    <row r="107" spans="1:12" x14ac:dyDescent="0.25">
      <c r="A107" s="209"/>
      <c r="B107" s="209"/>
      <c r="C107" s="209"/>
      <c r="D107" s="209"/>
      <c r="E107" s="209"/>
      <c r="F107" s="209"/>
      <c r="G107" s="209"/>
      <c r="H107" s="209"/>
      <c r="I107" s="209"/>
      <c r="J107" s="1321"/>
      <c r="K107" s="1321"/>
      <c r="L107" s="1321"/>
    </row>
    <row r="108" spans="1:12" x14ac:dyDescent="0.25">
      <c r="A108" s="209"/>
      <c r="B108" s="209"/>
      <c r="C108" s="209"/>
      <c r="D108" s="209"/>
      <c r="E108" s="209"/>
      <c r="F108" s="209"/>
      <c r="G108" s="209"/>
      <c r="H108" s="209"/>
      <c r="I108" s="209"/>
      <c r="J108" s="1321"/>
      <c r="K108" s="1321"/>
      <c r="L108" s="1321"/>
    </row>
    <row r="109" spans="1:12" x14ac:dyDescent="0.25">
      <c r="A109" s="209"/>
      <c r="B109" s="209"/>
      <c r="C109" s="209"/>
      <c r="D109" s="209"/>
      <c r="E109" s="209"/>
      <c r="F109" s="209"/>
      <c r="G109" s="209"/>
      <c r="H109" s="209"/>
      <c r="I109" s="209"/>
      <c r="J109" s="1321"/>
      <c r="K109" s="1321"/>
      <c r="L109" s="1321"/>
    </row>
    <row r="110" spans="1:12" x14ac:dyDescent="0.25">
      <c r="A110" s="209"/>
      <c r="B110" s="209"/>
      <c r="C110" s="209"/>
      <c r="D110" s="209"/>
      <c r="E110" s="209"/>
      <c r="F110" s="209"/>
      <c r="G110" s="209"/>
      <c r="H110" s="209"/>
      <c r="I110" s="209"/>
      <c r="J110" s="1321"/>
      <c r="K110" s="1321"/>
      <c r="L110" s="1321"/>
    </row>
    <row r="111" spans="1:12" x14ac:dyDescent="0.25">
      <c r="A111" s="209"/>
      <c r="B111" s="209"/>
      <c r="C111" s="209"/>
      <c r="D111" s="209"/>
      <c r="E111" s="209"/>
      <c r="F111" s="209"/>
      <c r="G111" s="209"/>
      <c r="H111" s="209"/>
      <c r="I111" s="209"/>
      <c r="J111" s="1321"/>
      <c r="K111" s="1321"/>
      <c r="L111" s="1321"/>
    </row>
    <row r="112" spans="1:12" x14ac:dyDescent="0.25">
      <c r="A112" s="209"/>
      <c r="B112" s="209"/>
      <c r="C112" s="209"/>
      <c r="D112" s="209"/>
      <c r="E112" s="209"/>
      <c r="F112" s="209"/>
      <c r="G112" s="209"/>
      <c r="H112" s="209"/>
      <c r="I112" s="209"/>
      <c r="J112" s="1321"/>
      <c r="K112" s="1321"/>
      <c r="L112" s="1321"/>
    </row>
    <row r="113" spans="1:12" x14ac:dyDescent="0.25">
      <c r="A113" s="209"/>
      <c r="B113" s="209"/>
      <c r="C113" s="209"/>
      <c r="D113" s="209"/>
      <c r="E113" s="209"/>
      <c r="F113" s="209"/>
      <c r="G113" s="209"/>
      <c r="H113" s="209"/>
      <c r="I113" s="209"/>
      <c r="J113" s="1321"/>
      <c r="K113" s="1321"/>
      <c r="L113" s="1321"/>
    </row>
    <row r="114" spans="1:12" x14ac:dyDescent="0.25">
      <c r="A114" s="209"/>
      <c r="B114" s="209"/>
      <c r="C114" s="209"/>
      <c r="D114" s="209"/>
      <c r="E114" s="209"/>
      <c r="F114" s="209"/>
      <c r="G114" s="209"/>
      <c r="H114" s="209"/>
      <c r="I114" s="209"/>
      <c r="J114" s="1321"/>
      <c r="K114" s="1321"/>
      <c r="L114" s="1321"/>
    </row>
    <row r="115" spans="1:12" x14ac:dyDescent="0.25">
      <c r="A115" s="209"/>
      <c r="B115" s="209"/>
      <c r="C115" s="209"/>
      <c r="D115" s="209"/>
      <c r="E115" s="209"/>
      <c r="F115" s="209"/>
      <c r="G115" s="209"/>
      <c r="H115" s="209"/>
      <c r="I115" s="209"/>
      <c r="J115" s="1321"/>
      <c r="K115" s="1321"/>
      <c r="L115" s="1321"/>
    </row>
    <row r="116" spans="1:12" x14ac:dyDescent="0.25">
      <c r="A116" s="209"/>
      <c r="B116" s="209"/>
      <c r="C116" s="209"/>
      <c r="D116" s="209"/>
      <c r="E116" s="209"/>
      <c r="F116" s="209"/>
      <c r="G116" s="209"/>
      <c r="H116" s="209"/>
      <c r="I116" s="209"/>
      <c r="J116" s="1321"/>
      <c r="K116" s="1321"/>
      <c r="L116" s="1321"/>
    </row>
    <row r="117" spans="1:12" x14ac:dyDescent="0.25">
      <c r="A117" s="209"/>
      <c r="B117" s="209"/>
      <c r="C117" s="209"/>
      <c r="D117" s="209"/>
      <c r="E117" s="209"/>
      <c r="F117" s="209"/>
      <c r="G117" s="209"/>
      <c r="H117" s="209"/>
      <c r="I117" s="209"/>
      <c r="J117" s="1321"/>
      <c r="K117" s="1321"/>
      <c r="L117" s="1321"/>
    </row>
    <row r="118" spans="1:12" x14ac:dyDescent="0.25">
      <c r="A118" s="209"/>
      <c r="B118" s="209"/>
      <c r="C118" s="209"/>
      <c r="D118" s="209"/>
      <c r="E118" s="209"/>
      <c r="F118" s="209"/>
      <c r="G118" s="209"/>
      <c r="H118" s="209"/>
      <c r="I118" s="209"/>
      <c r="J118" s="1321"/>
      <c r="K118" s="1321"/>
      <c r="L118" s="1321"/>
    </row>
    <row r="119" spans="1:12" x14ac:dyDescent="0.25">
      <c r="A119" s="209"/>
      <c r="B119" s="209"/>
      <c r="C119" s="209"/>
      <c r="D119" s="209"/>
      <c r="E119" s="209"/>
      <c r="F119" s="209"/>
      <c r="G119" s="209"/>
      <c r="H119" s="209"/>
      <c r="I119" s="209"/>
      <c r="J119" s="1321"/>
      <c r="K119" s="1321"/>
      <c r="L119" s="1321"/>
    </row>
    <row r="120" spans="1:12" x14ac:dyDescent="0.25">
      <c r="A120" s="209"/>
      <c r="B120" s="209"/>
      <c r="C120" s="209"/>
      <c r="D120" s="209"/>
      <c r="E120" s="209"/>
      <c r="F120" s="209"/>
      <c r="G120" s="209"/>
      <c r="H120" s="209"/>
      <c r="I120" s="209"/>
      <c r="J120" s="1321"/>
      <c r="K120" s="1321"/>
      <c r="L120" s="1321"/>
    </row>
    <row r="121" spans="1:12" x14ac:dyDescent="0.25">
      <c r="A121" s="209"/>
      <c r="B121" s="209"/>
      <c r="C121" s="209"/>
      <c r="D121" s="209"/>
      <c r="E121" s="209"/>
      <c r="F121" s="209"/>
      <c r="G121" s="209"/>
      <c r="H121" s="209"/>
      <c r="I121" s="209"/>
      <c r="J121" s="1321"/>
      <c r="K121" s="1321"/>
      <c r="L121" s="1321"/>
    </row>
    <row r="122" spans="1:12" x14ac:dyDescent="0.25">
      <c r="A122" s="209"/>
      <c r="B122" s="209"/>
      <c r="C122" s="209"/>
      <c r="D122" s="209"/>
      <c r="E122" s="209"/>
      <c r="F122" s="209"/>
      <c r="G122" s="209"/>
      <c r="H122" s="209"/>
      <c r="I122" s="209"/>
      <c r="J122" s="1321"/>
      <c r="K122" s="1321"/>
      <c r="L122" s="1321"/>
    </row>
    <row r="123" spans="1:12" x14ac:dyDescent="0.25">
      <c r="A123" s="209"/>
      <c r="B123" s="209"/>
      <c r="C123" s="209"/>
      <c r="D123" s="209"/>
      <c r="E123" s="209"/>
      <c r="F123" s="209"/>
      <c r="G123" s="209"/>
      <c r="H123" s="209"/>
      <c r="I123" s="209"/>
      <c r="J123" s="1321"/>
      <c r="K123" s="1321"/>
      <c r="L123" s="1321"/>
    </row>
    <row r="124" spans="1:12" x14ac:dyDescent="0.25">
      <c r="A124" s="209"/>
      <c r="B124" s="209"/>
      <c r="C124" s="209"/>
      <c r="D124" s="209"/>
      <c r="E124" s="209"/>
      <c r="F124" s="209"/>
      <c r="G124" s="209"/>
      <c r="H124" s="209"/>
      <c r="I124" s="209"/>
      <c r="J124" s="1321"/>
      <c r="K124" s="1321"/>
      <c r="L124" s="1321"/>
    </row>
    <row r="125" spans="1:12" x14ac:dyDescent="0.25">
      <c r="A125" s="209"/>
      <c r="B125" s="209"/>
      <c r="C125" s="209"/>
      <c r="D125" s="209"/>
      <c r="E125" s="209"/>
      <c r="F125" s="209"/>
      <c r="G125" s="209"/>
      <c r="H125" s="209"/>
      <c r="I125" s="209"/>
      <c r="J125" s="1321"/>
      <c r="K125" s="1321"/>
      <c r="L125" s="1321"/>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AMDocument" ma:contentTypeID="0x0101005482CDCCA041E849897F0978CFC44FDD0100D0893C80816E264B91583CDBE3B28041" ma:contentTypeVersion="35" ma:contentTypeDescription="" ma:contentTypeScope="" ma:versionID="db5cbbccf19759e553293d9e83e9f48a">
  <xsd:schema xmlns:xsd="http://www.w3.org/2001/XMLSchema" xmlns:xs="http://www.w3.org/2001/XMLSchema" xmlns:p="http://schemas.microsoft.com/office/2006/metadata/properties" xmlns:ns1="http://schemas.microsoft.com/sharepoint/v3" xmlns:ns2="5ff1d304-0bdc-440f-9a3b-a1a9897d1047" xmlns:ns3="6b1bdb98-2ac1-4164-9ef0-c93ac4e89a2c" xmlns:ns4="19321706-3967-4db6-b6f7-af2c9484abf2" xmlns:ns5="94841811-1a9c-4da1-a619-8e197fcd64ea" targetNamespace="http://schemas.microsoft.com/office/2006/metadata/properties" ma:root="true" ma:fieldsID="0a886562f01e4f1c940209611090618b" ns1:_="" ns2:_="" ns3:_="" ns4:_="" ns5:_="">
    <xsd:import namespace="http://schemas.microsoft.com/sharepoint/v3"/>
    <xsd:import namespace="5ff1d304-0bdc-440f-9a3b-a1a9897d1047"/>
    <xsd:import namespace="6b1bdb98-2ac1-4164-9ef0-c93ac4e89a2c"/>
    <xsd:import namespace="19321706-3967-4db6-b6f7-af2c9484abf2"/>
    <xsd:import namespace="94841811-1a9c-4da1-a619-8e197fcd64ea"/>
    <xsd:element name="properties">
      <xsd:complexType>
        <xsd:sequence>
          <xsd:element name="documentManagement">
            <xsd:complexType>
              <xsd:all>
                <xsd:element ref="ns2:WAMTypeDoc"/>
                <xsd:element ref="ns2:WAMCountry" minOccurs="0"/>
                <xsd:element ref="ns2:WAMLanguage" minOccurs="0"/>
                <xsd:element ref="ns2:WAMTarget" minOccurs="0"/>
                <xsd:element ref="ns2:WAMNetwork" minOccurs="0"/>
                <xsd:element ref="ns2:WAMGedDateMiseajour" minOccurs="0"/>
                <xsd:element ref="ns2:WAMExipirationDate" minOccurs="0"/>
                <xsd:element ref="ns2:WAMKeyWords" minOccurs="0"/>
                <xsd:element ref="ns2:WAMLimitations" minOccurs="0"/>
                <xsd:element ref="ns2:WAMAssetManagementCompagny"/>
                <xsd:element ref="ns1:PublishingStartDate" minOccurs="0"/>
                <xsd:element ref="ns1:PublishingExpirationDate" minOccurs="0"/>
                <xsd:element ref="ns3:WAMCountryId" minOccurs="0"/>
                <xsd:element ref="ns3:WAMLanguageId"/>
                <xsd:element ref="ns3:WAMCountry_x005f_x003a_ISO3AId" minOccurs="0"/>
                <xsd:element ref="ns3:WAMCountry_x003a_ISO3AId0" minOccurs="0"/>
                <xsd:element ref="ns3:WAMLanguage_x003a_ISO2AId" minOccurs="0"/>
                <xsd:element ref="ns3:WAMLanguage_x003a_IDId" minOccurs="0"/>
                <xsd:element ref="ns4:WAMArchive" minOccurs="0"/>
                <xsd:element ref="ns4:WAMMediaStoreSync" minOccurs="0"/>
                <xsd:element ref="ns3:WAMTargetId" minOccurs="0"/>
                <xsd:element ref="ns3:WAMTarget_x003a_CodeId" minOccurs="0"/>
                <xsd:element ref="ns5:_dlc_DocId" minOccurs="0"/>
                <xsd:element ref="ns5:_dlc_DocIdUrl" minOccurs="0"/>
                <xsd:element ref="ns5:_dlc_DocIdPersistId" minOccurs="0"/>
                <xsd:element ref="ns3:WAMTarget_x003a_KeyId" minOccurs="0"/>
                <xsd:element ref="ns3:GedDocumentSubType" minOccurs="0"/>
                <xsd:element ref="ns3:WAMSec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f1d304-0bdc-440f-9a3b-a1a9897d1047" elementFormDefault="qualified">
    <xsd:import namespace="http://schemas.microsoft.com/office/2006/documentManagement/types"/>
    <xsd:import namespace="http://schemas.microsoft.com/office/infopath/2007/PartnerControls"/>
    <xsd:element name="WAMTypeDoc" ma:index="2" ma:displayName="WAMTypeDoc" ma:list="{93e56bac-3a64-442d-a99e-1f94d2107491}" ma:internalName="WAMTypeDoc" ma:readOnly="false" ma:showField="Title" ma:web="19321706-3967-4db6-b6f7-af2c9484abf2">
      <xsd:simpleType>
        <xsd:restriction base="dms:Lookup"/>
      </xsd:simpleType>
    </xsd:element>
    <xsd:element name="WAMCountry" ma:index="3" nillable="true" ma:displayName="WAMCountry" ma:list="{bb46b4bf-c756-4135-b5cc-2eb281d7c37f}" ma:internalName="WAMCountry"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Language" ma:index="4" nillable="true" ma:displayName="WAMLanguage" ma:list="{4f4dd81d-06a0-4302-80fc-faf9da5c6502}" ma:internalName="WAMLanguage"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Target" ma:index="5" nillable="true" ma:displayName="WAMTarget" ma:list="{b098bc59-8e29-4848-84ee-897473aed315}" ma:internalName="WAMTarget" ma:showField="Title" ma:web="19321706-3967-4db6-b6f7-af2c9484abf2">
      <xsd:complexType>
        <xsd:complexContent>
          <xsd:extension base="dms:MultiChoiceLookup">
            <xsd:sequence>
              <xsd:element name="Value" type="dms:Lookup" maxOccurs="unbounded" minOccurs="0" nillable="true"/>
            </xsd:sequence>
          </xsd:extension>
        </xsd:complexContent>
      </xsd:complexType>
    </xsd:element>
    <xsd:element name="WAMNetwork" ma:index="6" nillable="true" ma:displayName="WAMNetwork" ma:list="{98251790-1532-48ea-8589-707eb343bb31}" ma:internalName="WAMNetwork" ma:showField="Title" ma:web="19321706-3967-4db6-b6f7-af2c9484abf2">
      <xsd:simpleType>
        <xsd:restriction base="dms:Lookup"/>
      </xsd:simpleType>
    </xsd:element>
    <xsd:element name="WAMGedDateMiseajour" ma:index="7" nillable="true" ma:displayName="WAMGedDateMiseajour" ma:default="[today]" ma:format="DateOnly" ma:internalName="WAMGedDateMiseajour">
      <xsd:simpleType>
        <xsd:restriction base="dms:DateTime"/>
      </xsd:simpleType>
    </xsd:element>
    <xsd:element name="WAMExipirationDate" ma:index="8" nillable="true" ma:displayName="WAMExipirationDate" ma:format="DateOnly" ma:internalName="WAMExipirationDate">
      <xsd:simpleType>
        <xsd:restriction base="dms:DateTime"/>
      </xsd:simpleType>
    </xsd:element>
    <xsd:element name="WAMKeyWords" ma:index="10" nillable="true" ma:displayName="WAMKeyWords" ma:internalName="WAMKeyWords">
      <xsd:simpleType>
        <xsd:restriction base="dms:Text">
          <xsd:maxLength value="255"/>
        </xsd:restriction>
      </xsd:simpleType>
    </xsd:element>
    <xsd:element name="WAMLimitations" ma:index="11" nillable="true" ma:displayName="WAMLimitations" ma:internalName="WAMLimitations" ma:readOnly="false">
      <xsd:simpleType>
        <xsd:restriction base="dms:Text">
          <xsd:maxLength value="255"/>
        </xsd:restriction>
      </xsd:simpleType>
    </xsd:element>
    <xsd:element name="WAMAssetManagementCompagny" ma:index="12" ma:displayName="WAMAssetManagementCompagny" ma:list="{bb976b41-43c8-4ac9-912e-ade53cc25a43}" ma:internalName="WAMAssetManagementCompagny" ma:readOnly="false" ma:showField="Title" ma:web="19321706-3967-4db6-b6f7-af2c9484abf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6b1bdb98-2ac1-4164-9ef0-c93ac4e89a2c" elementFormDefault="qualified">
    <xsd:import namespace="http://schemas.microsoft.com/office/2006/documentManagement/types"/>
    <xsd:import namespace="http://schemas.microsoft.com/office/infopath/2007/PartnerControls"/>
    <xsd:element name="WAMCountryId" ma:index="15" nillable="true" ma:displayName="WAMCountryId" ma:internalName="WAMCountryId">
      <xsd:simpleType>
        <xsd:restriction base="dms:Note">
          <xsd:maxLength value="255"/>
        </xsd:restriction>
      </xsd:simpleType>
    </xsd:element>
    <xsd:element name="WAMLanguageId" ma:index="16" ma:displayName="WAMLanguageId" ma:internalName="WAMLanguageId" ma:readOnly="false">
      <xsd:simpleType>
        <xsd:restriction base="dms:Note">
          <xsd:maxLength value="255"/>
        </xsd:restriction>
      </xsd:simpleType>
    </xsd:element>
    <xsd:element name="WAMCountry_x005f_x003a_ISO3AId" ma:index="23" nillable="true" ma:displayName="WAMCountry_x003a_ISO3AId" ma:internalName="WAMCountry_x003a_ISO3AId">
      <xsd:simpleType>
        <xsd:restriction base="dms:Note">
          <xsd:maxLength value="255"/>
        </xsd:restriction>
      </xsd:simpleType>
    </xsd:element>
    <xsd:element name="WAMCountry_x003a_ISO3AId0" ma:index="24" nillable="true" ma:displayName="WAMCountry_x003a_ISO3AId" ma:internalName="WAMCountry_x003a_ISO3AId0">
      <xsd:simpleType>
        <xsd:restriction base="dms:Note">
          <xsd:maxLength value="255"/>
        </xsd:restriction>
      </xsd:simpleType>
    </xsd:element>
    <xsd:element name="WAMLanguage_x003a_ISO2AId" ma:index="25" nillable="true" ma:displayName="WAMLanguage_x003a_ISO2AId" ma:internalName="WAMLanguage_x003a_ISO2AId">
      <xsd:simpleType>
        <xsd:restriction base="dms:Note">
          <xsd:maxLength value="255"/>
        </xsd:restriction>
      </xsd:simpleType>
    </xsd:element>
    <xsd:element name="WAMLanguage_x003a_IDId" ma:index="26" nillable="true" ma:displayName="WAMLanguage_x003a_IDId" ma:internalName="WAMLanguage_x003a_IDId">
      <xsd:simpleType>
        <xsd:restriction base="dms:Note">
          <xsd:maxLength value="255"/>
        </xsd:restriction>
      </xsd:simpleType>
    </xsd:element>
    <xsd:element name="WAMTargetId" ma:index="29" nillable="true" ma:displayName="WAMTargetId" ma:internalName="WAMTargetId">
      <xsd:simpleType>
        <xsd:restriction base="dms:Note">
          <xsd:maxLength value="255"/>
        </xsd:restriction>
      </xsd:simpleType>
    </xsd:element>
    <xsd:element name="WAMTarget_x003a_CodeId" ma:index="30" nillable="true" ma:displayName="WAMTarget_x003a_CodeId" ma:internalName="WAMTarget_x003a_CodeId">
      <xsd:simpleType>
        <xsd:restriction base="dms:Note">
          <xsd:maxLength value="255"/>
        </xsd:restriction>
      </xsd:simpleType>
    </xsd:element>
    <xsd:element name="WAMTarget_x003a_KeyId" ma:index="34" nillable="true" ma:displayName="WAMTarget_x003a_KeyId" ma:internalName="WAMTarget_x003a_KeyId">
      <xsd:simpleType>
        <xsd:restriction base="dms:Note">
          <xsd:maxLength value="255"/>
        </xsd:restriction>
      </xsd:simpleType>
    </xsd:element>
    <xsd:element name="GedDocumentSubType" ma:index="35" nillable="true" ma:displayName="GedDocumentSubType" ma:list="{e2145122-6067-471c-857f-9b6ec9b26c07}" ma:internalName="GedDocumentSubType" ma:showField="Title">
      <xsd:simpleType>
        <xsd:restriction base="dms:Lookup"/>
      </xsd:simpleType>
    </xsd:element>
    <xsd:element name="WAMSecure" ma:index="37" nillable="true" ma:displayName="WAMSecure" ma:default="0" ma:description="To secure a document" ma:internalName="WAMSecu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9321706-3967-4db6-b6f7-af2c9484abf2" elementFormDefault="qualified">
    <xsd:import namespace="http://schemas.microsoft.com/office/2006/documentManagement/types"/>
    <xsd:import namespace="http://schemas.microsoft.com/office/infopath/2007/PartnerControls"/>
    <xsd:element name="WAMArchive" ma:index="27" nillable="true" ma:displayName="WAMArchive" ma:default="0" ma:internalName="WAMArchive">
      <xsd:simpleType>
        <xsd:restriction base="dms:Boolean"/>
      </xsd:simpleType>
    </xsd:element>
    <xsd:element name="WAMMediaStoreSync" ma:index="28" nillable="true" ma:displayName="WAMMediaStoreSync" ma:default="0" ma:internalName="WAMMediaStoreSyn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841811-1a9c-4da1-a619-8e197fcd64ea"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WAMCountry_x003a_ISO3AId0 xmlns="6b1bdb98-2ac1-4164-9ef0-c93ac4e89a2c" xsi:nil="true"/>
    <WAMTarget_x003a_CodeId xmlns="6b1bdb98-2ac1-4164-9ef0-c93ac4e89a2c">;</WAMTarget_x003a_CodeId>
    <WAMExipirationDate xmlns="5ff1d304-0bdc-440f-9a3b-a1a9897d1047" xsi:nil="true"/>
    <WAMMediaStoreSync xmlns="19321706-3967-4db6-b6f7-af2c9484abf2">false</WAMMediaStoreSync>
    <WAMArchive xmlns="19321706-3967-4db6-b6f7-af2c9484abf2">false</WAMArchive>
    <GedDocumentSubType xmlns="6b1bdb98-2ac1-4164-9ef0-c93ac4e89a2c" xsi:nil="true"/>
    <WAMTypeDoc xmlns="5ff1d304-0bdc-440f-9a3b-a1a9897d1047">10</WAMTypeDoc>
    <WAMCountry xmlns="5ff1d304-0bdc-440f-9a3b-a1a9897d1047">
      <Value>9</Value>
    </WAMCountry>
    <WAMNetwork xmlns="5ff1d304-0bdc-440f-9a3b-a1a9897d1047">1</WAMNetwork>
    <WAMTarget_x003a_KeyId xmlns="6b1bdb98-2ac1-4164-9ef0-c93ac4e89a2c">;</WAMTarget_x003a_KeyId>
    <WAMLanguage xmlns="5ff1d304-0bdc-440f-9a3b-a1a9897d1047">
      <Value>40</Value>
    </WAMLanguage>
    <WAMLimitations xmlns="5ff1d304-0bdc-440f-9a3b-a1a9897d1047" xsi:nil="true"/>
    <WAMKeyWords xmlns="5ff1d304-0bdc-440f-9a3b-a1a9897d1047">CZ25</WAMKeyWords>
    <WAMCountry_x005f_x003a_ISO3AId xmlns="6b1bdb98-2ac1-4164-9ef0-c93ac4e89a2c" xsi:nil="true"/>
    <WAMGedDateMiseajour xmlns="5ff1d304-0bdc-440f-9a3b-a1a9897d1047">2020-08-16T22:00:00+00:00</WAMGedDateMiseajour>
    <WAMAssetManagementCompagny xmlns="5ff1d304-0bdc-440f-9a3b-a1a9897d1047">1</WAMAssetManagementCompagny>
    <PublishingExpirationDate xmlns="http://schemas.microsoft.com/sharepoint/v3" xsi:nil="true"/>
    <PublishingStartDate xmlns="http://schemas.microsoft.com/sharepoint/v3" xsi:nil="true"/>
    <WAMCountryId xmlns="6b1bdb98-2ac1-4164-9ef0-c93ac4e89a2c">;9;</WAMCountryId>
    <WAMLanguageId xmlns="6b1bdb98-2ac1-4164-9ef0-c93ac4e89a2c">;40;</WAMLanguageId>
    <WAMSecure xmlns="6b1bdb98-2ac1-4164-9ef0-c93ac4e89a2c">false</WAMSecure>
    <WAMLanguage_x003a_ISO2AId xmlns="6b1bdb98-2ac1-4164-9ef0-c93ac4e89a2c">;</WAMLanguage_x003a_ISO2AId>
    <WAMTarget xmlns="5ff1d304-0bdc-440f-9a3b-a1a9897d1047">
      <Value>3</Value>
    </WAMTarget>
    <WAMLanguage_x003a_IDId xmlns="6b1bdb98-2ac1-4164-9ef0-c93ac4e89a2c" xsi:nil="true"/>
    <WAMTargetId xmlns="6b1bdb98-2ac1-4164-9ef0-c93ac4e89a2c">;3;</WAMTargetId>
    <_dlc_DocId xmlns="94841811-1a9c-4da1-a619-8e197fcd64ea">EDITO-23-19139</_dlc_DocId>
    <_dlc_DocIdUrl xmlns="94841811-1a9c-4da1-a619-8e197fcd64ea">
      <Url>https://community.intramundi.com/gedint/www-amundi-com/_layouts/DocIdRedir.aspx?ID=EDITO-23-19139</Url>
      <Description>EDITO-23-19139</Description>
    </_dlc_DocIdUrl>
  </documentManagement>
</p:properties>
</file>

<file path=customXml/itemProps1.xml><?xml version="1.0" encoding="utf-8"?>
<ds:datastoreItem xmlns:ds="http://schemas.openxmlformats.org/officeDocument/2006/customXml" ds:itemID="{28954824-9FB8-4EB1-82CE-58436EF698BF}"/>
</file>

<file path=customXml/itemProps2.xml><?xml version="1.0" encoding="utf-8"?>
<ds:datastoreItem xmlns:ds="http://schemas.openxmlformats.org/officeDocument/2006/customXml" ds:itemID="{A6D366EB-220E-4EC4-BD07-4EC6CDDB6A5D}"/>
</file>

<file path=customXml/itemProps3.xml><?xml version="1.0" encoding="utf-8"?>
<ds:datastoreItem xmlns:ds="http://schemas.openxmlformats.org/officeDocument/2006/customXml" ds:itemID="{179A7B52-CCB1-4079-8E03-DBDC617848C4}"/>
</file>

<file path=customXml/itemProps4.xml><?xml version="1.0" encoding="utf-8"?>
<ds:datastoreItem xmlns:ds="http://schemas.openxmlformats.org/officeDocument/2006/customXml" ds:itemID="{E712A633-23F0-43CD-9542-7A552284234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34</vt:i4>
      </vt:variant>
      <vt:variant>
        <vt:lpstr>Pojmenované oblasti</vt:lpstr>
      </vt:variant>
      <vt:variant>
        <vt:i4>3</vt:i4>
      </vt:variant>
    </vt:vector>
  </HeadingPairs>
  <TitlesOfParts>
    <vt:vector size="37" baseType="lpstr">
      <vt:lpstr>Obsah</vt:lpstr>
      <vt:lpstr>ŘKS</vt:lpstr>
      <vt:lpstr>ŘKSa</vt:lpstr>
      <vt:lpstr>KAP1</vt:lpstr>
      <vt:lpstr>KAP2</vt:lpstr>
      <vt:lpstr>KAP3</vt:lpstr>
      <vt:lpstr>KAP4</vt:lpstr>
      <vt:lpstr>KAP5</vt:lpstr>
      <vt:lpstr>KAP6</vt:lpstr>
      <vt:lpstr>LR</vt:lpstr>
      <vt:lpstr>EU OV1</vt:lpstr>
      <vt:lpstr>EU INS1</vt:lpstr>
      <vt:lpstr>CCB</vt:lpstr>
      <vt:lpstr>EU CR1-A</vt:lpstr>
      <vt:lpstr>EU CR1-B</vt:lpstr>
      <vt:lpstr>EU CR1-C</vt:lpstr>
      <vt:lpstr>EU CR1-D</vt:lpstr>
      <vt:lpstr>EU CR1-E</vt:lpstr>
      <vt:lpstr>EU CR2-A</vt:lpstr>
      <vt:lpstr>EU CR2-B</vt:lpstr>
      <vt:lpstr>EU CR3</vt:lpstr>
      <vt:lpstr>EU CR4</vt:lpstr>
      <vt:lpstr>EU CR5</vt:lpstr>
      <vt:lpstr>EU CCR1</vt:lpstr>
      <vt:lpstr>EU CCR2</vt:lpstr>
      <vt:lpstr>EU CCR6</vt:lpstr>
      <vt:lpstr>EU MR1</vt:lpstr>
      <vt:lpstr>REM1</vt:lpstr>
      <vt:lpstr>REM2</vt:lpstr>
      <vt:lpstr>REM3</vt:lpstr>
      <vt:lpstr>REM4</vt:lpstr>
      <vt:lpstr>REM5</vt:lpstr>
      <vt:lpstr>OR1</vt:lpstr>
      <vt:lpstr>OR2</vt:lpstr>
      <vt:lpstr>'EU CR4'!_Toc404082831</vt:lpstr>
      <vt:lpstr>'KAP6'!Oblast_tisku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Informační povinnosti za 2Q 2020 podle části osmé Nařízení (EU) č. 575 2013 - ACRAM</dc:title>
  <dc:creator>Kofroň Jan</dc:creator>
  <cp:lastModifiedBy>Holikova Jana (AMUNDI.CZE)</cp:lastModifiedBy>
  <cp:lastPrinted>2018-03-19T13:23:43Z</cp:lastPrinted>
  <dcterms:created xsi:type="dcterms:W3CDTF">2013-11-15T12:28:00Z</dcterms:created>
  <dcterms:modified xsi:type="dcterms:W3CDTF">2020-08-17T16:47:16Z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1571227450</vt:i4>
  </property>
  <property fmtid="{D5CDD505-2E9C-101B-9397-08002B2CF9AE}" pid="3" name="_NewReviewCycle">
    <vt:lpwstr/>
  </property>
  <property fmtid="{D5CDD505-2E9C-101B-9397-08002B2CF9AE}" pid="4" name="_EmailSubject">
    <vt:lpwstr>ACRAM - informační povinnosti na webu k 30.6.2020</vt:lpwstr>
  </property>
  <property fmtid="{D5CDD505-2E9C-101B-9397-08002B2CF9AE}" pid="5" name="_AuthorEmail">
    <vt:lpwstr>jana.holikova@amundi.com</vt:lpwstr>
  </property>
  <property fmtid="{D5CDD505-2E9C-101B-9397-08002B2CF9AE}" pid="6" name="_AuthorEmailDisplayName">
    <vt:lpwstr>Holikova Jana (AMUNDI.CZE)</vt:lpwstr>
  </property>
  <property fmtid="{D5CDD505-2E9C-101B-9397-08002B2CF9AE}" pid="7" name="_PreviousAdHocReviewCycleID">
    <vt:i4>1514080598</vt:i4>
  </property>
  <property fmtid="{D5CDD505-2E9C-101B-9397-08002B2CF9AE}" pid="8" name="ContentTypeId">
    <vt:lpwstr>0x0101005482CDCCA041E849897F0978CFC44FDD0100D0893C80816E264B91583CDBE3B28041</vt:lpwstr>
  </property>
  <property fmtid="{D5CDD505-2E9C-101B-9397-08002B2CF9AE}" pid="9" name="_dlc_DocIdItemGuid">
    <vt:lpwstr>303eca18-4766-474d-9402-92961bc5c142</vt:lpwstr>
  </property>
</Properties>
</file>